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Форма на электронку для школ\"/>
    </mc:Choice>
  </mc:AlternateContent>
  <bookViews>
    <workbookView xWindow="0" yWindow="0" windowWidth="20490" windowHeight="76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K43" i="1" l="1"/>
  <c r="G43" i="1"/>
  <c r="H42" i="1"/>
  <c r="I42" i="1"/>
  <c r="J42" i="1"/>
  <c r="K42" i="1"/>
  <c r="G42" i="1"/>
  <c r="H32" i="1"/>
  <c r="H43" i="1" s="1"/>
  <c r="I32" i="1"/>
  <c r="I43" i="1" s="1"/>
  <c r="J32" i="1"/>
  <c r="J43" i="1" s="1"/>
  <c r="K32" i="1"/>
  <c r="G32" i="1"/>
  <c r="K24" i="1"/>
  <c r="G24" i="1"/>
  <c r="H23" i="1"/>
  <c r="H24" i="1" s="1"/>
  <c r="I23" i="1"/>
  <c r="J23" i="1"/>
  <c r="K23" i="1"/>
  <c r="G23" i="1"/>
  <c r="H13" i="1"/>
  <c r="I13" i="1"/>
  <c r="I24" i="1" s="1"/>
  <c r="J13" i="1"/>
  <c r="K13" i="1"/>
  <c r="G13" i="1"/>
  <c r="J24" i="1" l="1"/>
  <c r="G386" i="1"/>
  <c r="B387" i="1"/>
  <c r="A387" i="1"/>
  <c r="M386" i="1"/>
  <c r="K386" i="1"/>
  <c r="J386" i="1"/>
  <c r="I386" i="1"/>
  <c r="H386" i="1"/>
  <c r="B377" i="1"/>
  <c r="A377" i="1"/>
  <c r="M376" i="1"/>
  <c r="M387" i="1" s="1"/>
  <c r="K376" i="1"/>
  <c r="K387" i="1" s="1"/>
  <c r="J376" i="1"/>
  <c r="I376" i="1"/>
  <c r="I387" i="1" s="1"/>
  <c r="H376" i="1"/>
  <c r="G376" i="1"/>
  <c r="B368" i="1"/>
  <c r="A368" i="1"/>
  <c r="M367" i="1"/>
  <c r="K367" i="1"/>
  <c r="J367" i="1"/>
  <c r="I367" i="1"/>
  <c r="H367" i="1"/>
  <c r="G367" i="1"/>
  <c r="B358" i="1"/>
  <c r="A358" i="1"/>
  <c r="M357" i="1"/>
  <c r="M368" i="1" s="1"/>
  <c r="K357" i="1"/>
  <c r="K368" i="1" s="1"/>
  <c r="J357" i="1"/>
  <c r="J368" i="1" s="1"/>
  <c r="I357" i="1"/>
  <c r="H357" i="1"/>
  <c r="H368" i="1" s="1"/>
  <c r="G357" i="1"/>
  <c r="G368" i="1" s="1"/>
  <c r="B349" i="1"/>
  <c r="A349" i="1"/>
  <c r="M348" i="1"/>
  <c r="K348" i="1"/>
  <c r="J348" i="1"/>
  <c r="I348" i="1"/>
  <c r="H348" i="1"/>
  <c r="G348" i="1"/>
  <c r="B339" i="1"/>
  <c r="A339" i="1"/>
  <c r="M338" i="1"/>
  <c r="M349" i="1" s="1"/>
  <c r="K338" i="1"/>
  <c r="K349" i="1" s="1"/>
  <c r="J338" i="1"/>
  <c r="J349" i="1" s="1"/>
  <c r="I338" i="1"/>
  <c r="I349" i="1" s="1"/>
  <c r="H338" i="1"/>
  <c r="H349" i="1" s="1"/>
  <c r="G338" i="1"/>
  <c r="G349" i="1" s="1"/>
  <c r="B330" i="1"/>
  <c r="A330" i="1"/>
  <c r="M329" i="1"/>
  <c r="K329" i="1"/>
  <c r="J329" i="1"/>
  <c r="I329" i="1"/>
  <c r="H329" i="1"/>
  <c r="G329" i="1"/>
  <c r="B320" i="1"/>
  <c r="A320" i="1"/>
  <c r="M319" i="1"/>
  <c r="M330" i="1" s="1"/>
  <c r="K319" i="1"/>
  <c r="K330" i="1" s="1"/>
  <c r="J319" i="1"/>
  <c r="J330" i="1" s="1"/>
  <c r="I319" i="1"/>
  <c r="I330" i="1" s="1"/>
  <c r="H319" i="1"/>
  <c r="H330" i="1" s="1"/>
  <c r="G319" i="1"/>
  <c r="G330" i="1" s="1"/>
  <c r="B311" i="1"/>
  <c r="A311" i="1"/>
  <c r="M310" i="1"/>
  <c r="K310" i="1"/>
  <c r="J310" i="1"/>
  <c r="I310" i="1"/>
  <c r="H310" i="1"/>
  <c r="G310" i="1"/>
  <c r="B301" i="1"/>
  <c r="A301" i="1"/>
  <c r="M300" i="1"/>
  <c r="M311" i="1" s="1"/>
  <c r="K300" i="1"/>
  <c r="K311" i="1" s="1"/>
  <c r="J300" i="1"/>
  <c r="J311" i="1" s="1"/>
  <c r="I300" i="1"/>
  <c r="I311" i="1" s="1"/>
  <c r="H300" i="1"/>
  <c r="H311" i="1" s="1"/>
  <c r="G300" i="1"/>
  <c r="G311" i="1" s="1"/>
  <c r="B292" i="1"/>
  <c r="A292" i="1"/>
  <c r="M291" i="1"/>
  <c r="K291" i="1"/>
  <c r="J291" i="1"/>
  <c r="I291" i="1"/>
  <c r="H291" i="1"/>
  <c r="G291" i="1"/>
  <c r="B282" i="1"/>
  <c r="A282" i="1"/>
  <c r="M281" i="1"/>
  <c r="M292" i="1" s="1"/>
  <c r="K281" i="1"/>
  <c r="K292" i="1" s="1"/>
  <c r="J281" i="1"/>
  <c r="J292" i="1" s="1"/>
  <c r="I281" i="1"/>
  <c r="I292" i="1" s="1"/>
  <c r="H281" i="1"/>
  <c r="H292" i="1" s="1"/>
  <c r="G281" i="1"/>
  <c r="G292" i="1" s="1"/>
  <c r="B273" i="1"/>
  <c r="A273" i="1"/>
  <c r="M272" i="1"/>
  <c r="K272" i="1"/>
  <c r="J272" i="1"/>
  <c r="I272" i="1"/>
  <c r="H272" i="1"/>
  <c r="G272" i="1"/>
  <c r="B263" i="1"/>
  <c r="A263" i="1"/>
  <c r="M262" i="1"/>
  <c r="M273" i="1" s="1"/>
  <c r="K262" i="1"/>
  <c r="K273" i="1" s="1"/>
  <c r="J262" i="1"/>
  <c r="I262" i="1"/>
  <c r="I273" i="1" s="1"/>
  <c r="H262" i="1"/>
  <c r="H273" i="1" s="1"/>
  <c r="G262" i="1"/>
  <c r="G273" i="1" s="1"/>
  <c r="B254" i="1"/>
  <c r="A254" i="1"/>
  <c r="M253" i="1"/>
  <c r="K253" i="1"/>
  <c r="J253" i="1"/>
  <c r="I253" i="1"/>
  <c r="H253" i="1"/>
  <c r="G253" i="1"/>
  <c r="B244" i="1"/>
  <c r="A244" i="1"/>
  <c r="M243" i="1"/>
  <c r="M254" i="1" s="1"/>
  <c r="K243" i="1"/>
  <c r="K254" i="1" s="1"/>
  <c r="J243" i="1"/>
  <c r="J254" i="1" s="1"/>
  <c r="I243" i="1"/>
  <c r="I254" i="1" s="1"/>
  <c r="H243" i="1"/>
  <c r="H254" i="1" s="1"/>
  <c r="G243" i="1"/>
  <c r="G254" i="1" s="1"/>
  <c r="B235" i="1"/>
  <c r="A235" i="1"/>
  <c r="M234" i="1"/>
  <c r="K234" i="1"/>
  <c r="J234" i="1"/>
  <c r="I234" i="1"/>
  <c r="H234" i="1"/>
  <c r="G234" i="1"/>
  <c r="B225" i="1"/>
  <c r="A225" i="1"/>
  <c r="M224" i="1"/>
  <c r="M235" i="1" s="1"/>
  <c r="K224" i="1"/>
  <c r="K235" i="1" s="1"/>
  <c r="J224" i="1"/>
  <c r="J235" i="1" s="1"/>
  <c r="I224" i="1"/>
  <c r="I235" i="1" s="1"/>
  <c r="H224" i="1"/>
  <c r="H235" i="1" s="1"/>
  <c r="G224" i="1"/>
  <c r="G235" i="1" s="1"/>
  <c r="B216" i="1"/>
  <c r="A216" i="1"/>
  <c r="M215" i="1"/>
  <c r="K215" i="1"/>
  <c r="J215" i="1"/>
  <c r="I215" i="1"/>
  <c r="H215" i="1"/>
  <c r="G215" i="1"/>
  <c r="B206" i="1"/>
  <c r="A206" i="1"/>
  <c r="M205" i="1"/>
  <c r="M216" i="1" s="1"/>
  <c r="M388" i="1" s="1"/>
  <c r="K205" i="1"/>
  <c r="K216" i="1" s="1"/>
  <c r="K388" i="1" s="1"/>
  <c r="J205" i="1"/>
  <c r="J216" i="1" s="1"/>
  <c r="I205" i="1"/>
  <c r="I216" i="1" s="1"/>
  <c r="H205" i="1"/>
  <c r="H216" i="1" s="1"/>
  <c r="G205" i="1"/>
  <c r="G216" i="1" s="1"/>
  <c r="I368" i="1" l="1"/>
  <c r="I388" i="1" s="1"/>
  <c r="J273" i="1"/>
  <c r="H387" i="1"/>
  <c r="H388" i="1" s="1"/>
  <c r="J387" i="1"/>
  <c r="J388" i="1" s="1"/>
  <c r="G387" i="1"/>
  <c r="G388" i="1" s="1"/>
  <c r="B195" i="1"/>
  <c r="A195" i="1"/>
  <c r="M194" i="1"/>
  <c r="K194" i="1"/>
  <c r="J194" i="1"/>
  <c r="I194" i="1"/>
  <c r="H194" i="1"/>
  <c r="G194" i="1"/>
  <c r="B185" i="1"/>
  <c r="A185" i="1"/>
  <c r="M184" i="1"/>
  <c r="M195" i="1" s="1"/>
  <c r="K184" i="1"/>
  <c r="K195" i="1" s="1"/>
  <c r="J184" i="1"/>
  <c r="J195" i="1" s="1"/>
  <c r="I184" i="1"/>
  <c r="I195" i="1" s="1"/>
  <c r="H184" i="1"/>
  <c r="H195" i="1" s="1"/>
  <c r="G184" i="1"/>
  <c r="G195" i="1" s="1"/>
  <c r="B176" i="1"/>
  <c r="A176" i="1"/>
  <c r="M175" i="1"/>
  <c r="K175" i="1"/>
  <c r="J175" i="1"/>
  <c r="I175" i="1"/>
  <c r="H175" i="1"/>
  <c r="G175" i="1"/>
  <c r="B166" i="1"/>
  <c r="A166" i="1"/>
  <c r="M165" i="1"/>
  <c r="M176" i="1" s="1"/>
  <c r="K165" i="1"/>
  <c r="K176" i="1" s="1"/>
  <c r="J165" i="1"/>
  <c r="J176" i="1" s="1"/>
  <c r="I165" i="1"/>
  <c r="I176" i="1" s="1"/>
  <c r="H165" i="1"/>
  <c r="H176" i="1" s="1"/>
  <c r="G165" i="1"/>
  <c r="G176" i="1" s="1"/>
  <c r="B157" i="1"/>
  <c r="A157" i="1"/>
  <c r="M156" i="1"/>
  <c r="K156" i="1"/>
  <c r="J156" i="1"/>
  <c r="I156" i="1"/>
  <c r="H156" i="1"/>
  <c r="G156" i="1"/>
  <c r="B147" i="1"/>
  <c r="A147" i="1"/>
  <c r="M146" i="1"/>
  <c r="M157" i="1" s="1"/>
  <c r="K146" i="1"/>
  <c r="K157" i="1" s="1"/>
  <c r="J146" i="1"/>
  <c r="J157" i="1" s="1"/>
  <c r="I146" i="1"/>
  <c r="H146" i="1"/>
  <c r="H157" i="1" s="1"/>
  <c r="G146" i="1"/>
  <c r="G157" i="1" s="1"/>
  <c r="B138" i="1"/>
  <c r="A138" i="1"/>
  <c r="M137" i="1"/>
  <c r="K137" i="1"/>
  <c r="J137" i="1"/>
  <c r="I137" i="1"/>
  <c r="H137" i="1"/>
  <c r="G137" i="1"/>
  <c r="B128" i="1"/>
  <c r="A128" i="1"/>
  <c r="M127" i="1"/>
  <c r="M138" i="1" s="1"/>
  <c r="K127" i="1"/>
  <c r="K138" i="1" s="1"/>
  <c r="J127" i="1"/>
  <c r="J138" i="1" s="1"/>
  <c r="I127" i="1"/>
  <c r="I138" i="1" s="1"/>
  <c r="H127" i="1"/>
  <c r="H138" i="1" s="1"/>
  <c r="G127" i="1"/>
  <c r="G138" i="1" s="1"/>
  <c r="B119" i="1"/>
  <c r="A119" i="1"/>
  <c r="M118" i="1"/>
  <c r="K118" i="1"/>
  <c r="J118" i="1"/>
  <c r="I118" i="1"/>
  <c r="H118" i="1"/>
  <c r="G118" i="1"/>
  <c r="B109" i="1"/>
  <c r="A109" i="1"/>
  <c r="M108" i="1"/>
  <c r="M119" i="1" s="1"/>
  <c r="K108" i="1"/>
  <c r="K119" i="1" s="1"/>
  <c r="J108" i="1"/>
  <c r="J119" i="1" s="1"/>
  <c r="I108" i="1"/>
  <c r="I119" i="1" s="1"/>
  <c r="H108" i="1"/>
  <c r="H119" i="1" s="1"/>
  <c r="G108" i="1"/>
  <c r="G119" i="1" s="1"/>
  <c r="B100" i="1"/>
  <c r="A100" i="1"/>
  <c r="M99" i="1"/>
  <c r="K99" i="1"/>
  <c r="J99" i="1"/>
  <c r="I99" i="1"/>
  <c r="H99" i="1"/>
  <c r="G99" i="1"/>
  <c r="B90" i="1"/>
  <c r="A90" i="1"/>
  <c r="M89" i="1"/>
  <c r="M100" i="1" s="1"/>
  <c r="K89" i="1"/>
  <c r="K100" i="1" s="1"/>
  <c r="J100" i="1"/>
  <c r="I89" i="1"/>
  <c r="I100" i="1" s="1"/>
  <c r="H89" i="1"/>
  <c r="G89" i="1"/>
  <c r="G100" i="1" s="1"/>
  <c r="B81" i="1"/>
  <c r="A81" i="1"/>
  <c r="M80" i="1"/>
  <c r="K80" i="1"/>
  <c r="J80" i="1"/>
  <c r="I80" i="1"/>
  <c r="H80" i="1"/>
  <c r="G80" i="1"/>
  <c r="B71" i="1"/>
  <c r="A71" i="1"/>
  <c r="M70" i="1"/>
  <c r="M81" i="1" s="1"/>
  <c r="K70" i="1"/>
  <c r="K81" i="1" s="1"/>
  <c r="J70" i="1"/>
  <c r="J81" i="1" s="1"/>
  <c r="I70" i="1"/>
  <c r="I81" i="1" s="1"/>
  <c r="H70" i="1"/>
  <c r="H81" i="1" s="1"/>
  <c r="G70" i="1"/>
  <c r="G81" i="1" s="1"/>
  <c r="B62" i="1"/>
  <c r="A62" i="1"/>
  <c r="M61" i="1"/>
  <c r="K61" i="1"/>
  <c r="J61" i="1"/>
  <c r="I61" i="1"/>
  <c r="H61" i="1"/>
  <c r="G61" i="1"/>
  <c r="B52" i="1"/>
  <c r="A52" i="1"/>
  <c r="M51" i="1"/>
  <c r="M62" i="1" s="1"/>
  <c r="K51" i="1"/>
  <c r="K62" i="1" s="1"/>
  <c r="J51" i="1"/>
  <c r="I51" i="1"/>
  <c r="I62" i="1" s="1"/>
  <c r="H51" i="1"/>
  <c r="H62" i="1" s="1"/>
  <c r="G51" i="1"/>
  <c r="G62" i="1" s="1"/>
  <c r="B43" i="1"/>
  <c r="A43" i="1"/>
  <c r="M42" i="1"/>
  <c r="B33" i="1"/>
  <c r="A33" i="1"/>
  <c r="M32" i="1"/>
  <c r="M43" i="1" s="1"/>
  <c r="K196" i="1"/>
  <c r="B24" i="1"/>
  <c r="A24" i="1"/>
  <c r="M23" i="1"/>
  <c r="B14" i="1"/>
  <c r="A14" i="1"/>
  <c r="M13" i="1"/>
  <c r="M24" i="1" s="1"/>
  <c r="M196" i="1" s="1"/>
  <c r="I157" i="1" l="1"/>
  <c r="I196" i="1" s="1"/>
  <c r="H100" i="1"/>
  <c r="H196" i="1" s="1"/>
  <c r="J62" i="1"/>
  <c r="J196" i="1" s="1"/>
  <c r="G196" i="1"/>
</calcChain>
</file>

<file path=xl/sharedStrings.xml><?xml version="1.0" encoding="utf-8"?>
<sst xmlns="http://schemas.openxmlformats.org/spreadsheetml/2006/main" count="757" uniqueCount="139">
  <si>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</si>
  <si>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</si>
  <si>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</si>
  <si>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</si>
  <si>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</si>
  <si>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</si>
  <si>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</si>
  <si>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</si>
  <si>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</si>
  <si>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</si>
  <si>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</si>
  <si>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</si>
  <si>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</si>
  <si>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</si>
  <si>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</si>
  <si>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</si>
  <si>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</si>
  <si>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</si>
  <si>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</si>
  <si>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</si>
  <si>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</si>
  <si>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</si>
  <si>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</si>
  <si>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</si>
  <si>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</si>
  <si>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</si>
  <si>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</si>
  <si>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</si>
  <si>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</si>
  <si>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</si>
  <si>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</si>
  <si>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</si>
  <si>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</si>
  <si>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</si>
  <si>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</si>
  <si>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</si>
  <si>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</si>
  <si>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пром</t>
  </si>
  <si>
    <t>Гуляш из свинины 50/50</t>
  </si>
  <si>
    <t>Каша гречневая рассыпчатая</t>
  </si>
  <si>
    <t>Чай с сахаром с молоком 200</t>
  </si>
  <si>
    <t>Батон</t>
  </si>
  <si>
    <t>гор.бдюдо</t>
  </si>
  <si>
    <t>Огурец свежий в нарезке</t>
  </si>
  <si>
    <t>Суп картофельный с рисом 200</t>
  </si>
  <si>
    <t>Шарики рыбные 60/30</t>
  </si>
  <si>
    <t>Картофельное пюре</t>
  </si>
  <si>
    <t>Сок фруктовый</t>
  </si>
  <si>
    <t>Хлеб пшеничный</t>
  </si>
  <si>
    <t>Мармелад трицветик</t>
  </si>
  <si>
    <t>Каша ячневая молочная с маслом 150/5</t>
  </si>
  <si>
    <t>Запеканка творожная Школьная 75</t>
  </si>
  <si>
    <t>Чай с сахаром</t>
  </si>
  <si>
    <t>Суп из овощей 200</t>
  </si>
  <si>
    <t>Шницель рубленный 90</t>
  </si>
  <si>
    <t>Рис припущенный</t>
  </si>
  <si>
    <t>Напиток из с/фр</t>
  </si>
  <si>
    <t>Биточки по-Братски</t>
  </si>
  <si>
    <t>Макароны отварные (рожки)</t>
  </si>
  <si>
    <t>Чай с сахаром, лимоном</t>
  </si>
  <si>
    <t>Закуска из свежих помидоров</t>
  </si>
  <si>
    <t>Суп гороховый 200</t>
  </si>
  <si>
    <t>Рагу овощное</t>
  </si>
  <si>
    <t>Горошек зеленый</t>
  </si>
  <si>
    <t>Биточки рыбные  Сочные 90</t>
  </si>
  <si>
    <t>Кофейный напиток  на молоке</t>
  </si>
  <si>
    <t>Закуска из консервированных огурцов</t>
  </si>
  <si>
    <t>Щи из свежей капусты с картофелем. 200/10</t>
  </si>
  <si>
    <t>Мясо тушеное 45/45</t>
  </si>
  <si>
    <t>Напиток из шиповника</t>
  </si>
  <si>
    <t>Каша пшенная молочная с маслом 150/5</t>
  </si>
  <si>
    <t>Запеканка творожная с изюмом с повидлом 60/15</t>
  </si>
  <si>
    <t>Борщ с капустой и картофелем 200/10</t>
  </si>
  <si>
    <t>Биточки из печени Восторг с соусом сметанно-томатным 60/30</t>
  </si>
  <si>
    <t>Макароны отварные (рожок витой)</t>
  </si>
  <si>
    <t>Сок фруктовый абрикосовый</t>
  </si>
  <si>
    <t>Закуска из свежих огурцов</t>
  </si>
  <si>
    <t>Рассольник Ленинградский со сметаной 200/10</t>
  </si>
  <si>
    <t>Котлета рыбная в сырной панировке 90</t>
  </si>
  <si>
    <t>Чай вишневый прохладительный</t>
  </si>
  <si>
    <t>Оладьи из печени Нежные 70/30</t>
  </si>
  <si>
    <t>Картофель тушеный</t>
  </si>
  <si>
    <t>Котлета мясная Особая</t>
  </si>
  <si>
    <t>Каша геркулес молочная с маслом 195/5</t>
  </si>
  <si>
    <t>Яйцо вареное</t>
  </si>
  <si>
    <t>Какао с молоком</t>
  </si>
  <si>
    <t>Ежики куриные 60/30</t>
  </si>
  <si>
    <t>Картофель отварной с маслом</t>
  </si>
  <si>
    <t>Котлета кур в сырной панировке</t>
  </si>
  <si>
    <t>Макароны отварные (ракушка)</t>
  </si>
  <si>
    <t>Ежики рыбные 60/30</t>
  </si>
  <si>
    <t>Рис по-монастырски</t>
  </si>
  <si>
    <t>Салат из свеклы</t>
  </si>
  <si>
    <t>Биточки рыбные Диетические 90</t>
  </si>
  <si>
    <t>Омлет с сыром, с маслом сливочным 80/5</t>
  </si>
  <si>
    <t>Сок фруктовый вишневый</t>
  </si>
  <si>
    <t>Шницель по-Романовски</t>
  </si>
  <si>
    <t>Капуста тушеная</t>
  </si>
  <si>
    <t>Котлета Московская</t>
  </si>
  <si>
    <t>Тефтели мясные 60/30</t>
  </si>
  <si>
    <t>Чай французский (ваниль)</t>
  </si>
  <si>
    <t>Печень тушеная в соусе красном основном 45/45</t>
  </si>
  <si>
    <t>Напиток из чернослива, яблок</t>
  </si>
  <si>
    <t>Каша Дружба с маслом 160/5</t>
  </si>
  <si>
    <t>Молоко сгущенное</t>
  </si>
  <si>
    <t>Чай яблочный</t>
  </si>
  <si>
    <t>Каша рисовая молочная с маслом 160/5</t>
  </si>
  <si>
    <t>Омлет натуральный с маслом 75/5</t>
  </si>
  <si>
    <t>Суп крестьянский со  сметаной 200/10</t>
  </si>
  <si>
    <t>Тефтели рыбные в соусе 50/50</t>
  </si>
  <si>
    <t>Котлета куриная  Диетическая</t>
  </si>
  <si>
    <t>Чай вишневый</t>
  </si>
  <si>
    <t>Кисель из сухофруктов</t>
  </si>
  <si>
    <t>Печень тушеная в соусе молочном 45/45</t>
  </si>
  <si>
    <t>Макароны отварные (ригатони)</t>
  </si>
  <si>
    <t>422.02</t>
  </si>
  <si>
    <t>Рассольник домашний со сметаной 200/10</t>
  </si>
  <si>
    <t>Котлета куриная Рябушка 90</t>
  </si>
  <si>
    <t>422.01</t>
  </si>
  <si>
    <t>Колбаски детские в соусе 60/30</t>
  </si>
  <si>
    <t>Каша перловая рассыпчатая</t>
  </si>
  <si>
    <t>Огурец консервированный</t>
  </si>
  <si>
    <t>кондитерские</t>
  </si>
  <si>
    <t>Помидор свежий с маслом растительным</t>
  </si>
  <si>
    <t>Котлета рубленая из птицы (курица)</t>
  </si>
  <si>
    <t>Сыр в нарезке</t>
  </si>
  <si>
    <t>Помидор свежий в нарезке</t>
  </si>
  <si>
    <t>Биточки из птицы  (курица)</t>
  </si>
  <si>
    <t xml:space="preserve">Запеканка творожная Школьная </t>
  </si>
  <si>
    <t>Огурец свежий с  масло раститительным</t>
  </si>
  <si>
    <t>Гуляш из птицы 45/45 (курица)</t>
  </si>
  <si>
    <t>Котлета рубленная из мяса</t>
  </si>
  <si>
    <t>Сок фруктовый (мультифрукт)</t>
  </si>
  <si>
    <t>Соус ягодный (черносмородиновый)</t>
  </si>
  <si>
    <t>Суп картофельны с гречневой крупой 200</t>
  </si>
  <si>
    <t>481.02</t>
  </si>
  <si>
    <t>1033.04</t>
  </si>
  <si>
    <t>Птица тушенная в соусе  (курица)</t>
  </si>
  <si>
    <t>Помидор свежий с маслом 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</si>
</sst>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2" xfId="0" applyNumberFormat="1" applyBorder="1" applyAlignment="1" applyProtection="1">
      <alignment horizontal="center" vertical="top" wrapText="1"/>
      <protection locked="0"/>
    </xf>
    <xf numFmtId="0" fontId="0" fillId="0" borderId="22" xfId="0" applyNumberForma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/>
    </xf>
    <xf numFmtId="4" fontId="0" fillId="0" borderId="22" xfId="0" applyNumberFormat="1" applyBorder="1" applyAlignment="1">
      <alignment horizontal="center" vertical="top"/>
    </xf>
    <xf numFmtId="0" fontId="3" fillId="0" borderId="1" xfId="0" applyFont="1" applyFill="1" applyBorder="1"/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0" fillId="0" borderId="2" xfId="0" applyFill="1" applyBorder="1"/>
    <xf numFmtId="0" fontId="0" fillId="0" borderId="22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3" fontId="0" fillId="0" borderId="22" xfId="0" applyNumberFormat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right" wrapText="1"/>
      <protection locked="0"/>
    </xf>
    <xf numFmtId="0" fontId="3" fillId="0" borderId="4" xfId="0" applyFont="1" applyFill="1" applyBorder="1"/>
    <xf numFmtId="0" fontId="2" fillId="0" borderId="25" xfId="0" applyFont="1" applyFill="1" applyBorder="1"/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.28515625" style="1" customWidth="1"/>
    <col min="4" max="4" width="17.28515625" style="1" customWidth="1"/>
    <col min="5" max="5" width="11.5703125" style="62" customWidth="1"/>
    <col min="6" max="6" width="35.140625" style="63" customWidth="1"/>
    <col min="7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1" width="8.140625" style="2" customWidth="1"/>
    <col min="12" max="12" width="10" style="2" customWidth="1"/>
    <col min="13" max="16384" width="9.140625" style="2"/>
  </cols>
  <sheetData>
    <row r="1" spans="1:13" ht="15" x14ac:dyDescent="0.25">
      <c r="A1" s="1" t="s">
        <v>7</v>
      </c>
      <c r="C1" s="83"/>
      <c r="D1" s="84"/>
      <c r="E1" s="84"/>
      <c r="F1" s="84"/>
      <c r="G1" s="11" t="s">
        <v>16</v>
      </c>
      <c r="H1" s="2" t="s">
        <v>17</v>
      </c>
      <c r="I1" s="85"/>
      <c r="J1" s="85"/>
      <c r="K1" s="85"/>
      <c r="L1" s="85"/>
    </row>
    <row r="2" spans="1:13" ht="18" x14ac:dyDescent="0.2">
      <c r="A2" s="34" t="s">
        <v>6</v>
      </c>
      <c r="C2" s="2"/>
      <c r="H2" s="2" t="s">
        <v>18</v>
      </c>
      <c r="I2" s="85"/>
      <c r="J2" s="85"/>
      <c r="K2" s="85"/>
      <c r="L2" s="85"/>
    </row>
    <row r="3" spans="1:13" ht="17.25" customHeight="1" x14ac:dyDescent="0.2">
      <c r="A3" s="4" t="s">
        <v>8</v>
      </c>
      <c r="C3" s="2"/>
      <c r="D3" s="3"/>
      <c r="E3" s="64"/>
      <c r="F3" s="60" t="s">
        <v>9</v>
      </c>
      <c r="H3" s="2" t="s">
        <v>19</v>
      </c>
      <c r="I3" s="44"/>
      <c r="J3" s="44"/>
      <c r="K3" s="45">
        <v>2024</v>
      </c>
      <c r="L3" s="46"/>
    </row>
    <row r="4" spans="1:13" ht="13.5" thickBot="1" x14ac:dyDescent="0.25">
      <c r="C4" s="2"/>
      <c r="D4" s="4"/>
      <c r="E4" s="65"/>
      <c r="I4" s="43" t="s">
        <v>33</v>
      </c>
      <c r="J4" s="43" t="s">
        <v>34</v>
      </c>
      <c r="K4" s="43" t="s">
        <v>35</v>
      </c>
    </row>
    <row r="5" spans="1:13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/>
      <c r="F5" s="35" t="s">
        <v>12</v>
      </c>
      <c r="G5" s="35" t="s">
        <v>31</v>
      </c>
      <c r="H5" s="35" t="s">
        <v>1</v>
      </c>
      <c r="I5" s="35" t="s">
        <v>2</v>
      </c>
      <c r="J5" s="35" t="s">
        <v>3</v>
      </c>
      <c r="K5" s="35" t="s">
        <v>10</v>
      </c>
      <c r="L5" s="36" t="s">
        <v>11</v>
      </c>
      <c r="M5" s="35" t="s">
        <v>32</v>
      </c>
    </row>
    <row r="6" spans="1:13" ht="15" x14ac:dyDescent="0.25">
      <c r="A6" s="19">
        <v>1</v>
      </c>
      <c r="B6" s="20">
        <v>1</v>
      </c>
      <c r="C6" s="21" t="s">
        <v>20</v>
      </c>
      <c r="D6" s="52" t="s">
        <v>23</v>
      </c>
      <c r="E6" s="77" t="s">
        <v>43</v>
      </c>
      <c r="F6" s="78"/>
      <c r="G6" s="49">
        <v>15</v>
      </c>
      <c r="H6" s="50">
        <v>0.12</v>
      </c>
      <c r="I6" s="50">
        <v>0.02</v>
      </c>
      <c r="J6" s="50">
        <v>0.38</v>
      </c>
      <c r="K6" s="50">
        <v>2.12</v>
      </c>
      <c r="L6" s="50">
        <v>428</v>
      </c>
      <c r="M6" s="37"/>
    </row>
    <row r="7" spans="1:13" ht="15" x14ac:dyDescent="0.25">
      <c r="A7" s="22"/>
      <c r="B7" s="14"/>
      <c r="C7" s="10"/>
      <c r="D7" s="53" t="s">
        <v>42</v>
      </c>
      <c r="E7" s="82" t="s">
        <v>38</v>
      </c>
      <c r="F7" s="78"/>
      <c r="G7" s="49">
        <v>100</v>
      </c>
      <c r="H7" s="50">
        <v>11.07</v>
      </c>
      <c r="I7" s="50">
        <v>21.62</v>
      </c>
      <c r="J7" s="50">
        <v>4.57</v>
      </c>
      <c r="K7" s="50">
        <v>256.02</v>
      </c>
      <c r="L7" s="50">
        <v>91.01</v>
      </c>
      <c r="M7" s="39"/>
    </row>
    <row r="8" spans="1:13" ht="15" x14ac:dyDescent="0.25">
      <c r="A8" s="22"/>
      <c r="B8" s="14"/>
      <c r="C8" s="10"/>
      <c r="D8" s="54" t="s">
        <v>26</v>
      </c>
      <c r="E8" s="82" t="s">
        <v>39</v>
      </c>
      <c r="F8" s="78"/>
      <c r="G8" s="49">
        <v>150</v>
      </c>
      <c r="H8" s="50">
        <v>7.32</v>
      </c>
      <c r="I8" s="50">
        <v>5.19</v>
      </c>
      <c r="J8" s="50">
        <v>32.130000000000003</v>
      </c>
      <c r="K8" s="50">
        <v>204.57</v>
      </c>
      <c r="L8" s="50">
        <v>254</v>
      </c>
      <c r="M8" s="39"/>
    </row>
    <row r="9" spans="1:13" ht="15" x14ac:dyDescent="0.25">
      <c r="A9" s="22"/>
      <c r="B9" s="14"/>
      <c r="C9" s="10"/>
      <c r="D9" s="54" t="s">
        <v>21</v>
      </c>
      <c r="E9" s="82" t="s">
        <v>40</v>
      </c>
      <c r="F9" s="78"/>
      <c r="G9" s="49">
        <v>200</v>
      </c>
      <c r="H9" s="50">
        <v>1.55</v>
      </c>
      <c r="I9" s="50">
        <v>1.37</v>
      </c>
      <c r="J9" s="50">
        <v>20.37</v>
      </c>
      <c r="K9" s="50">
        <v>99.98</v>
      </c>
      <c r="L9" s="50">
        <v>349.01</v>
      </c>
      <c r="M9" s="39"/>
    </row>
    <row r="10" spans="1:13" ht="15" x14ac:dyDescent="0.25">
      <c r="A10" s="22"/>
      <c r="B10" s="14"/>
      <c r="C10" s="10"/>
      <c r="D10" s="55" t="s">
        <v>28</v>
      </c>
      <c r="E10" s="82" t="s">
        <v>41</v>
      </c>
      <c r="F10" s="78"/>
      <c r="G10" s="49">
        <v>40</v>
      </c>
      <c r="H10" s="50">
        <v>3</v>
      </c>
      <c r="I10" s="50">
        <v>1.1599999999999999</v>
      </c>
      <c r="J10" s="50">
        <v>20.56</v>
      </c>
      <c r="K10" s="50">
        <v>113.2</v>
      </c>
      <c r="L10" s="50" t="s">
        <v>37</v>
      </c>
      <c r="M10" s="39"/>
    </row>
    <row r="11" spans="1:13" ht="15" x14ac:dyDescent="0.25">
      <c r="A11" s="22"/>
      <c r="B11" s="14"/>
      <c r="C11" s="10"/>
      <c r="D11" s="55" t="s">
        <v>29</v>
      </c>
      <c r="E11" s="82" t="s">
        <v>36</v>
      </c>
      <c r="F11" s="78"/>
      <c r="G11" s="49">
        <v>20</v>
      </c>
      <c r="H11" s="50">
        <v>1.32</v>
      </c>
      <c r="I11" s="50">
        <v>0.25</v>
      </c>
      <c r="J11" s="50">
        <v>6.69</v>
      </c>
      <c r="K11" s="50">
        <v>34.159999999999997</v>
      </c>
      <c r="L11" s="51" t="s">
        <v>37</v>
      </c>
      <c r="M11" s="39"/>
    </row>
    <row r="12" spans="1:13" ht="15" x14ac:dyDescent="0.25">
      <c r="A12" s="22"/>
      <c r="B12" s="14"/>
      <c r="C12" s="10"/>
      <c r="D12" s="5"/>
      <c r="E12" s="66"/>
      <c r="F12" s="38"/>
      <c r="G12" s="47"/>
      <c r="H12" s="48"/>
      <c r="I12" s="48"/>
      <c r="J12" s="48"/>
      <c r="K12" s="48"/>
      <c r="L12" s="48"/>
      <c r="M12" s="39"/>
    </row>
    <row r="13" spans="1:13" ht="15" x14ac:dyDescent="0.25">
      <c r="A13" s="23"/>
      <c r="B13" s="16"/>
      <c r="C13" s="7"/>
      <c r="D13" s="17" t="s">
        <v>30</v>
      </c>
      <c r="E13" s="67"/>
      <c r="F13" s="8"/>
      <c r="G13" s="18">
        <f>SUM(G6:G12)</f>
        <v>525</v>
      </c>
      <c r="H13" s="18">
        <f t="shared" ref="H13:K13" si="0">SUM(H6:H12)</f>
        <v>24.38</v>
      </c>
      <c r="I13" s="18">
        <f t="shared" si="0"/>
        <v>29.610000000000003</v>
      </c>
      <c r="J13" s="18">
        <f t="shared" si="0"/>
        <v>84.7</v>
      </c>
      <c r="K13" s="18">
        <f t="shared" si="0"/>
        <v>710.05</v>
      </c>
      <c r="L13" s="24"/>
      <c r="M13" s="18">
        <f t="shared" ref="M13" si="1">SUM(M6:M12)</f>
        <v>0</v>
      </c>
    </row>
    <row r="14" spans="1:13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75" t="s">
        <v>123</v>
      </c>
      <c r="F14" s="75"/>
      <c r="G14" s="49">
        <v>60</v>
      </c>
      <c r="H14" s="50">
        <v>0.6</v>
      </c>
      <c r="I14" s="50">
        <v>6.1</v>
      </c>
      <c r="J14" s="50">
        <v>2.06</v>
      </c>
      <c r="K14" s="50">
        <v>65.5</v>
      </c>
      <c r="L14" s="50">
        <v>431.02</v>
      </c>
      <c r="M14" s="39"/>
    </row>
    <row r="15" spans="1:13" ht="15" x14ac:dyDescent="0.25">
      <c r="A15" s="22"/>
      <c r="B15" s="14"/>
      <c r="C15" s="10"/>
      <c r="D15" s="6" t="s">
        <v>24</v>
      </c>
      <c r="E15" s="75" t="s">
        <v>134</v>
      </c>
      <c r="F15" s="75"/>
      <c r="G15" s="49">
        <v>200</v>
      </c>
      <c r="H15" s="50">
        <v>1.87</v>
      </c>
      <c r="I15" s="50">
        <v>3.42</v>
      </c>
      <c r="J15" s="50">
        <v>20.46</v>
      </c>
      <c r="K15" s="50">
        <v>114.9</v>
      </c>
      <c r="L15" s="51">
        <v>1033.02</v>
      </c>
      <c r="M15" s="39"/>
    </row>
    <row r="16" spans="1:13" ht="15" x14ac:dyDescent="0.25">
      <c r="A16" s="22"/>
      <c r="B16" s="14"/>
      <c r="C16" s="10"/>
      <c r="D16" s="6" t="s">
        <v>25</v>
      </c>
      <c r="E16" s="75" t="s">
        <v>45</v>
      </c>
      <c r="F16" s="75"/>
      <c r="G16" s="56">
        <v>90</v>
      </c>
      <c r="H16" s="50">
        <v>10.42</v>
      </c>
      <c r="I16" s="50">
        <v>4.83</v>
      </c>
      <c r="J16" s="50">
        <v>7.91</v>
      </c>
      <c r="K16" s="50">
        <v>116.84</v>
      </c>
      <c r="L16" s="50">
        <v>783.07</v>
      </c>
      <c r="M16" s="39"/>
    </row>
    <row r="17" spans="1:13" ht="15" x14ac:dyDescent="0.25">
      <c r="A17" s="22"/>
      <c r="B17" s="14"/>
      <c r="C17" s="10"/>
      <c r="D17" s="6" t="s">
        <v>26</v>
      </c>
      <c r="E17" s="75" t="s">
        <v>46</v>
      </c>
      <c r="F17" s="75"/>
      <c r="G17" s="49">
        <v>150</v>
      </c>
      <c r="H17" s="50">
        <v>3.18</v>
      </c>
      <c r="I17" s="50">
        <v>4.38</v>
      </c>
      <c r="J17" s="50">
        <v>20.27</v>
      </c>
      <c r="K17" s="50">
        <v>132.68</v>
      </c>
      <c r="L17" s="50">
        <v>252</v>
      </c>
      <c r="M17" s="39"/>
    </row>
    <row r="18" spans="1:13" ht="15" x14ac:dyDescent="0.25">
      <c r="A18" s="22"/>
      <c r="B18" s="14"/>
      <c r="C18" s="10"/>
      <c r="D18" s="6" t="s">
        <v>27</v>
      </c>
      <c r="E18" s="75" t="s">
        <v>132</v>
      </c>
      <c r="F18" s="75"/>
      <c r="G18" s="49">
        <v>200</v>
      </c>
      <c r="H18" s="50">
        <v>1</v>
      </c>
      <c r="I18" s="57"/>
      <c r="J18" s="50">
        <v>20.2</v>
      </c>
      <c r="K18" s="50">
        <v>84.8</v>
      </c>
      <c r="L18" s="50" t="s">
        <v>37</v>
      </c>
      <c r="M18" s="39"/>
    </row>
    <row r="19" spans="1:13" ht="15" x14ac:dyDescent="0.25">
      <c r="A19" s="22"/>
      <c r="B19" s="14"/>
      <c r="C19" s="10"/>
      <c r="D19" s="6" t="s">
        <v>28</v>
      </c>
      <c r="E19" s="75" t="s">
        <v>48</v>
      </c>
      <c r="F19" s="75"/>
      <c r="G19" s="49">
        <v>50</v>
      </c>
      <c r="H19" s="50">
        <v>3.8</v>
      </c>
      <c r="I19" s="50">
        <v>0.4</v>
      </c>
      <c r="J19" s="50">
        <v>24.6</v>
      </c>
      <c r="K19" s="50">
        <v>117.2</v>
      </c>
      <c r="L19" s="50" t="s">
        <v>37</v>
      </c>
      <c r="M19" s="39"/>
    </row>
    <row r="20" spans="1:13" ht="15" x14ac:dyDescent="0.25">
      <c r="A20" s="22"/>
      <c r="B20" s="14"/>
      <c r="C20" s="10"/>
      <c r="D20" s="6" t="s">
        <v>29</v>
      </c>
      <c r="E20" s="75" t="s">
        <v>36</v>
      </c>
      <c r="F20" s="75"/>
      <c r="G20" s="49">
        <v>30</v>
      </c>
      <c r="H20" s="50">
        <v>1.98</v>
      </c>
      <c r="I20" s="50">
        <v>0.37</v>
      </c>
      <c r="J20" s="50">
        <v>10.029999999999999</v>
      </c>
      <c r="K20" s="50">
        <v>51.24</v>
      </c>
      <c r="L20" s="51" t="s">
        <v>37</v>
      </c>
      <c r="M20" s="39"/>
    </row>
    <row r="21" spans="1:13" ht="15" x14ac:dyDescent="0.25">
      <c r="A21" s="22"/>
      <c r="B21" s="14"/>
      <c r="C21" s="10"/>
      <c r="D21" s="5"/>
      <c r="E21" s="66"/>
      <c r="F21" s="38"/>
      <c r="G21" s="39"/>
      <c r="H21" s="39"/>
      <c r="I21" s="39"/>
      <c r="J21" s="39"/>
      <c r="K21" s="39"/>
      <c r="L21" s="40"/>
      <c r="M21" s="39"/>
    </row>
    <row r="22" spans="1:13" ht="15" x14ac:dyDescent="0.25">
      <c r="A22" s="22"/>
      <c r="B22" s="14"/>
      <c r="C22" s="10"/>
      <c r="D22" s="5"/>
      <c r="E22" s="66"/>
      <c r="F22" s="38"/>
      <c r="G22" s="39"/>
      <c r="H22" s="39"/>
      <c r="I22" s="39"/>
      <c r="J22" s="39"/>
      <c r="K22" s="39"/>
      <c r="L22" s="40"/>
      <c r="M22" s="39"/>
    </row>
    <row r="23" spans="1:13" ht="15" x14ac:dyDescent="0.25">
      <c r="A23" s="23"/>
      <c r="B23" s="16"/>
      <c r="C23" s="7"/>
      <c r="D23" s="17" t="s">
        <v>30</v>
      </c>
      <c r="E23" s="67"/>
      <c r="F23" s="8"/>
      <c r="G23" s="18">
        <f>SUM(G14:G22)</f>
        <v>780</v>
      </c>
      <c r="H23" s="18">
        <f t="shared" ref="H23:K23" si="2">SUM(H14:H22)</f>
        <v>22.85</v>
      </c>
      <c r="I23" s="18">
        <f t="shared" si="2"/>
        <v>19.5</v>
      </c>
      <c r="J23" s="18">
        <f t="shared" si="2"/>
        <v>105.53</v>
      </c>
      <c r="K23" s="18">
        <f t="shared" si="2"/>
        <v>683.16000000000008</v>
      </c>
      <c r="L23" s="24"/>
      <c r="M23" s="18">
        <f t="shared" ref="M23" si="3">SUM(M14:M22)</f>
        <v>0</v>
      </c>
    </row>
    <row r="24" spans="1:13" ht="15.75" thickBot="1" x14ac:dyDescent="0.25">
      <c r="A24" s="28">
        <f>A6</f>
        <v>1</v>
      </c>
      <c r="B24" s="29">
        <f>B6</f>
        <v>1</v>
      </c>
      <c r="C24" s="79" t="s">
        <v>4</v>
      </c>
      <c r="D24" s="80"/>
      <c r="E24" s="59"/>
      <c r="F24" s="30"/>
      <c r="G24" s="31">
        <f>G13+G23</f>
        <v>1305</v>
      </c>
      <c r="H24" s="31">
        <f t="shared" ref="H24:K24" si="4">H13+H23</f>
        <v>47.230000000000004</v>
      </c>
      <c r="I24" s="31">
        <f t="shared" si="4"/>
        <v>49.11</v>
      </c>
      <c r="J24" s="31">
        <f t="shared" si="4"/>
        <v>190.23000000000002</v>
      </c>
      <c r="K24" s="31">
        <f t="shared" si="4"/>
        <v>1393.21</v>
      </c>
      <c r="L24" s="31"/>
      <c r="M24" s="31">
        <f t="shared" ref="M24" si="5">M13+M23</f>
        <v>0</v>
      </c>
    </row>
    <row r="25" spans="1:13" ht="15" x14ac:dyDescent="0.25">
      <c r="A25" s="13">
        <v>1</v>
      </c>
      <c r="B25" s="14">
        <v>2</v>
      </c>
      <c r="C25" s="21" t="s">
        <v>20</v>
      </c>
      <c r="D25" s="61" t="s">
        <v>122</v>
      </c>
      <c r="E25" s="75" t="s">
        <v>49</v>
      </c>
      <c r="F25" s="75"/>
      <c r="G25" s="49">
        <v>18</v>
      </c>
      <c r="H25" s="50">
        <v>0.02</v>
      </c>
      <c r="I25" s="57"/>
      <c r="J25" s="50">
        <v>7.29</v>
      </c>
      <c r="K25" s="50">
        <v>29.48</v>
      </c>
      <c r="L25" s="50" t="s">
        <v>37</v>
      </c>
      <c r="M25" s="37"/>
    </row>
    <row r="26" spans="1:13" ht="15" x14ac:dyDescent="0.25">
      <c r="A26" s="13"/>
      <c r="B26" s="14"/>
      <c r="C26" s="10"/>
      <c r="D26" s="53" t="s">
        <v>42</v>
      </c>
      <c r="E26" s="75" t="s">
        <v>50</v>
      </c>
      <c r="F26" s="75"/>
      <c r="G26" s="56">
        <v>155</v>
      </c>
      <c r="H26" s="50">
        <v>4.26</v>
      </c>
      <c r="I26" s="50">
        <v>6.36</v>
      </c>
      <c r="J26" s="50">
        <v>20.84</v>
      </c>
      <c r="K26" s="50">
        <v>135.65</v>
      </c>
      <c r="L26" s="50">
        <v>307</v>
      </c>
      <c r="M26" s="39"/>
    </row>
    <row r="27" spans="1:13" ht="15" x14ac:dyDescent="0.25">
      <c r="A27" s="13"/>
      <c r="B27" s="14"/>
      <c r="C27" s="10"/>
      <c r="D27" s="6" t="s">
        <v>25</v>
      </c>
      <c r="E27" s="75" t="s">
        <v>51</v>
      </c>
      <c r="F27" s="75"/>
      <c r="G27" s="49">
        <v>75</v>
      </c>
      <c r="H27" s="50">
        <v>8.64</v>
      </c>
      <c r="I27" s="50">
        <v>6.87</v>
      </c>
      <c r="J27" s="50">
        <v>11.37</v>
      </c>
      <c r="K27" s="50">
        <v>136.84</v>
      </c>
      <c r="L27" s="50">
        <v>159.16999999999999</v>
      </c>
      <c r="M27" s="39"/>
    </row>
    <row r="28" spans="1:13" ht="15" x14ac:dyDescent="0.25">
      <c r="A28" s="13"/>
      <c r="B28" s="14"/>
      <c r="C28" s="10"/>
      <c r="D28" s="54" t="s">
        <v>26</v>
      </c>
      <c r="E28" s="75" t="s">
        <v>133</v>
      </c>
      <c r="F28" s="75"/>
      <c r="G28" s="49">
        <v>30</v>
      </c>
      <c r="H28" s="50">
        <v>0.06</v>
      </c>
      <c r="I28" s="50">
        <v>0.04</v>
      </c>
      <c r="J28" s="50">
        <v>4.13</v>
      </c>
      <c r="K28" s="50">
        <v>19.03</v>
      </c>
      <c r="L28" s="50" t="s">
        <v>135</v>
      </c>
      <c r="M28" s="39"/>
    </row>
    <row r="29" spans="1:13" ht="15" x14ac:dyDescent="0.25">
      <c r="A29" s="13"/>
      <c r="B29" s="14"/>
      <c r="C29" s="10"/>
      <c r="D29" s="54" t="s">
        <v>21</v>
      </c>
      <c r="E29" s="75" t="s">
        <v>52</v>
      </c>
      <c r="F29" s="75"/>
      <c r="G29" s="49">
        <v>200</v>
      </c>
      <c r="H29" s="50">
        <v>0.19</v>
      </c>
      <c r="I29" s="50">
        <v>0.05</v>
      </c>
      <c r="J29" s="50">
        <v>18.239999999999998</v>
      </c>
      <c r="K29" s="50">
        <v>74.099999999999994</v>
      </c>
      <c r="L29" s="50">
        <v>350</v>
      </c>
      <c r="M29" s="39"/>
    </row>
    <row r="30" spans="1:13" ht="15" x14ac:dyDescent="0.25">
      <c r="A30" s="13"/>
      <c r="B30" s="14"/>
      <c r="C30" s="10"/>
      <c r="D30" s="55" t="s">
        <v>28</v>
      </c>
      <c r="E30" s="75" t="s">
        <v>41</v>
      </c>
      <c r="F30" s="75"/>
      <c r="G30" s="49">
        <v>40</v>
      </c>
      <c r="H30" s="50">
        <v>3</v>
      </c>
      <c r="I30" s="50">
        <v>1.1599999999999999</v>
      </c>
      <c r="J30" s="50">
        <v>20.56</v>
      </c>
      <c r="K30" s="50">
        <v>113.2</v>
      </c>
      <c r="L30" s="50" t="s">
        <v>37</v>
      </c>
      <c r="M30" s="39"/>
    </row>
    <row r="31" spans="1:13" ht="15" x14ac:dyDescent="0.25">
      <c r="A31" s="13"/>
      <c r="B31" s="14"/>
      <c r="C31" s="10"/>
      <c r="D31" s="55" t="s">
        <v>29</v>
      </c>
      <c r="E31" s="75" t="s">
        <v>36</v>
      </c>
      <c r="F31" s="75"/>
      <c r="G31" s="49">
        <v>20</v>
      </c>
      <c r="H31" s="50">
        <v>1.32</v>
      </c>
      <c r="I31" s="50">
        <v>0.25</v>
      </c>
      <c r="J31" s="50">
        <v>6.69</v>
      </c>
      <c r="K31" s="50">
        <v>34.159999999999997</v>
      </c>
      <c r="L31" s="51" t="s">
        <v>37</v>
      </c>
      <c r="M31" s="39"/>
    </row>
    <row r="32" spans="1:13" ht="15" x14ac:dyDescent="0.25">
      <c r="A32" s="15"/>
      <c r="B32" s="16"/>
      <c r="C32" s="7"/>
      <c r="D32" s="17" t="s">
        <v>30</v>
      </c>
      <c r="E32" s="67"/>
      <c r="F32" s="8"/>
      <c r="G32" s="18">
        <f>SUM(G25:G31)</f>
        <v>538</v>
      </c>
      <c r="H32" s="18">
        <f t="shared" ref="H32:K32" si="6">SUM(H25:H31)</f>
        <v>17.490000000000002</v>
      </c>
      <c r="I32" s="18">
        <f t="shared" si="6"/>
        <v>14.73</v>
      </c>
      <c r="J32" s="18">
        <f t="shared" si="6"/>
        <v>89.12</v>
      </c>
      <c r="K32" s="18">
        <f t="shared" si="6"/>
        <v>542.46</v>
      </c>
      <c r="L32" s="24"/>
      <c r="M32" s="18">
        <f t="shared" ref="M32" si="7">SUM(M25:M31)</f>
        <v>0</v>
      </c>
    </row>
    <row r="33" spans="1:13" ht="15" customHeight="1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77" t="s">
        <v>43</v>
      </c>
      <c r="F33" s="78"/>
      <c r="G33" s="49">
        <v>60</v>
      </c>
      <c r="H33" s="50">
        <v>0.48</v>
      </c>
      <c r="I33" s="50">
        <v>0.06</v>
      </c>
      <c r="J33" s="50">
        <v>1.5</v>
      </c>
      <c r="K33" s="50">
        <v>8.4600000000000009</v>
      </c>
      <c r="L33" s="50">
        <v>428</v>
      </c>
      <c r="M33" s="39"/>
    </row>
    <row r="34" spans="1:13" ht="15" x14ac:dyDescent="0.25">
      <c r="A34" s="13"/>
      <c r="B34" s="14"/>
      <c r="C34" s="10"/>
      <c r="D34" s="6" t="s">
        <v>24</v>
      </c>
      <c r="E34" s="75" t="s">
        <v>53</v>
      </c>
      <c r="F34" s="75"/>
      <c r="G34" s="49">
        <v>200</v>
      </c>
      <c r="H34" s="50">
        <v>1.45</v>
      </c>
      <c r="I34" s="50">
        <v>3.73</v>
      </c>
      <c r="J34" s="50">
        <v>13.21</v>
      </c>
      <c r="K34" s="50">
        <v>92.21</v>
      </c>
      <c r="L34" s="58">
        <v>1030</v>
      </c>
      <c r="M34" s="39"/>
    </row>
    <row r="35" spans="1:13" ht="15" x14ac:dyDescent="0.25">
      <c r="A35" s="13"/>
      <c r="B35" s="14"/>
      <c r="C35" s="10"/>
      <c r="D35" s="6" t="s">
        <v>25</v>
      </c>
      <c r="E35" s="75" t="s">
        <v>54</v>
      </c>
      <c r="F35" s="75"/>
      <c r="G35" s="49">
        <v>90</v>
      </c>
      <c r="H35" s="50">
        <v>16.89</v>
      </c>
      <c r="I35" s="50">
        <v>14.35</v>
      </c>
      <c r="J35" s="50">
        <v>14.83</v>
      </c>
      <c r="K35" s="50">
        <v>277.31</v>
      </c>
      <c r="L35" s="50">
        <v>775.04</v>
      </c>
      <c r="M35" s="39"/>
    </row>
    <row r="36" spans="1:13" ht="15" x14ac:dyDescent="0.25">
      <c r="A36" s="13"/>
      <c r="B36" s="14"/>
      <c r="C36" s="10"/>
      <c r="D36" s="6" t="s">
        <v>26</v>
      </c>
      <c r="E36" s="75" t="s">
        <v>55</v>
      </c>
      <c r="F36" s="75"/>
      <c r="G36" s="49">
        <v>150</v>
      </c>
      <c r="H36" s="50">
        <v>3.51</v>
      </c>
      <c r="I36" s="50">
        <v>3.99</v>
      </c>
      <c r="J36" s="50">
        <v>35.4</v>
      </c>
      <c r="K36" s="50">
        <v>191.49</v>
      </c>
      <c r="L36" s="51">
        <v>1003.01</v>
      </c>
      <c r="M36" s="39"/>
    </row>
    <row r="37" spans="1:13" ht="15" x14ac:dyDescent="0.25">
      <c r="A37" s="13"/>
      <c r="B37" s="14"/>
      <c r="C37" s="10"/>
      <c r="D37" s="6" t="s">
        <v>27</v>
      </c>
      <c r="E37" s="75" t="s">
        <v>56</v>
      </c>
      <c r="F37" s="75"/>
      <c r="G37" s="49">
        <v>200</v>
      </c>
      <c r="H37" s="50">
        <v>0.38</v>
      </c>
      <c r="I37" s="57"/>
      <c r="J37" s="50">
        <v>28.9</v>
      </c>
      <c r="K37" s="50">
        <v>117.11</v>
      </c>
      <c r="L37" s="50">
        <v>374</v>
      </c>
      <c r="M37" s="39"/>
    </row>
    <row r="38" spans="1:13" ht="15" x14ac:dyDescent="0.25">
      <c r="A38" s="13"/>
      <c r="B38" s="14"/>
      <c r="C38" s="10"/>
      <c r="D38" s="6" t="s">
        <v>28</v>
      </c>
      <c r="E38" s="75" t="s">
        <v>48</v>
      </c>
      <c r="F38" s="75"/>
      <c r="G38" s="49">
        <v>50</v>
      </c>
      <c r="H38" s="50">
        <v>3.8</v>
      </c>
      <c r="I38" s="50">
        <v>0.4</v>
      </c>
      <c r="J38" s="50">
        <v>24.6</v>
      </c>
      <c r="K38" s="50">
        <v>117.2</v>
      </c>
      <c r="L38" s="50" t="s">
        <v>37</v>
      </c>
      <c r="M38" s="39"/>
    </row>
    <row r="39" spans="1:13" ht="15" x14ac:dyDescent="0.25">
      <c r="A39" s="13"/>
      <c r="B39" s="14"/>
      <c r="C39" s="10"/>
      <c r="D39" s="6" t="s">
        <v>29</v>
      </c>
      <c r="E39" s="75" t="s">
        <v>36</v>
      </c>
      <c r="F39" s="75"/>
      <c r="G39" s="49">
        <v>30</v>
      </c>
      <c r="H39" s="50">
        <v>1.98</v>
      </c>
      <c r="I39" s="50">
        <v>0.37</v>
      </c>
      <c r="J39" s="50">
        <v>10.029999999999999</v>
      </c>
      <c r="K39" s="50">
        <v>51.24</v>
      </c>
      <c r="L39" s="51" t="s">
        <v>37</v>
      </c>
      <c r="M39" s="39"/>
    </row>
    <row r="40" spans="1:13" ht="15" x14ac:dyDescent="0.25">
      <c r="A40" s="13"/>
      <c r="B40" s="14"/>
      <c r="C40" s="10"/>
      <c r="D40" s="5"/>
      <c r="E40" s="66"/>
      <c r="F40" s="38"/>
      <c r="G40" s="39"/>
      <c r="H40" s="39"/>
      <c r="I40" s="39"/>
      <c r="J40" s="39"/>
      <c r="K40" s="39"/>
      <c r="L40" s="40"/>
      <c r="M40" s="39"/>
    </row>
    <row r="41" spans="1:13" ht="15" x14ac:dyDescent="0.25">
      <c r="A41" s="13"/>
      <c r="B41" s="14"/>
      <c r="C41" s="10"/>
      <c r="D41" s="5"/>
      <c r="E41" s="66"/>
      <c r="F41" s="38"/>
      <c r="G41" s="39"/>
      <c r="H41" s="39"/>
      <c r="I41" s="39"/>
      <c r="J41" s="39"/>
      <c r="K41" s="39"/>
      <c r="L41" s="40"/>
      <c r="M41" s="39"/>
    </row>
    <row r="42" spans="1:13" ht="15" x14ac:dyDescent="0.25">
      <c r="A42" s="15"/>
      <c r="B42" s="16"/>
      <c r="C42" s="7"/>
      <c r="D42" s="17" t="s">
        <v>30</v>
      </c>
      <c r="E42" s="67"/>
      <c r="F42" s="8"/>
      <c r="G42" s="18">
        <f>SUM(G33:G41)</f>
        <v>780</v>
      </c>
      <c r="H42" s="18">
        <f t="shared" ref="H42:K42" si="8">SUM(H33:H41)</f>
        <v>28.49</v>
      </c>
      <c r="I42" s="18">
        <f t="shared" si="8"/>
        <v>22.900000000000002</v>
      </c>
      <c r="J42" s="18">
        <f t="shared" si="8"/>
        <v>128.47</v>
      </c>
      <c r="K42" s="18">
        <f t="shared" si="8"/>
        <v>855.0200000000001</v>
      </c>
      <c r="L42" s="24"/>
      <c r="M42" s="18">
        <f t="shared" ref="M42" si="9">SUM(M33:M41)</f>
        <v>0</v>
      </c>
    </row>
    <row r="43" spans="1:13" ht="15.75" customHeight="1" thickBot="1" x14ac:dyDescent="0.25">
      <c r="A43" s="32">
        <f>A25</f>
        <v>1</v>
      </c>
      <c r="B43" s="32">
        <f>B25</f>
        <v>2</v>
      </c>
      <c r="C43" s="79" t="s">
        <v>4</v>
      </c>
      <c r="D43" s="80"/>
      <c r="E43" s="59"/>
      <c r="F43" s="30"/>
      <c r="G43" s="31">
        <f>G32+G42</f>
        <v>1318</v>
      </c>
      <c r="H43" s="31">
        <f t="shared" ref="H43:K43" si="10">H32+H42</f>
        <v>45.980000000000004</v>
      </c>
      <c r="I43" s="31">
        <f t="shared" si="10"/>
        <v>37.630000000000003</v>
      </c>
      <c r="J43" s="31">
        <f t="shared" si="10"/>
        <v>217.59</v>
      </c>
      <c r="K43" s="31">
        <f t="shared" si="10"/>
        <v>1397.48</v>
      </c>
      <c r="L43" s="31"/>
      <c r="M43" s="31">
        <f t="shared" ref="M43" si="11">M32+M42</f>
        <v>0</v>
      </c>
    </row>
    <row r="44" spans="1:13" ht="15" customHeight="1" x14ac:dyDescent="0.25">
      <c r="A44" s="19">
        <v>1</v>
      </c>
      <c r="B44" s="20">
        <v>3</v>
      </c>
      <c r="C44" s="21" t="s">
        <v>20</v>
      </c>
      <c r="D44" s="52" t="s">
        <v>23</v>
      </c>
      <c r="E44" s="77" t="s">
        <v>43</v>
      </c>
      <c r="F44" s="78"/>
      <c r="G44" s="49">
        <v>20</v>
      </c>
      <c r="H44" s="50">
        <v>0.16</v>
      </c>
      <c r="I44" s="50">
        <v>0.02</v>
      </c>
      <c r="J44" s="50">
        <v>0.5</v>
      </c>
      <c r="K44" s="50">
        <v>2.82</v>
      </c>
      <c r="L44" s="50">
        <v>428</v>
      </c>
      <c r="M44" s="37"/>
    </row>
    <row r="45" spans="1:13" ht="15" x14ac:dyDescent="0.25">
      <c r="A45" s="22"/>
      <c r="B45" s="14"/>
      <c r="C45" s="10"/>
      <c r="D45" s="53" t="s">
        <v>42</v>
      </c>
      <c r="E45" s="75" t="s">
        <v>57</v>
      </c>
      <c r="F45" s="75"/>
      <c r="G45" s="49">
        <v>90</v>
      </c>
      <c r="H45" s="50">
        <v>9.49</v>
      </c>
      <c r="I45" s="50">
        <v>12.82</v>
      </c>
      <c r="J45" s="50">
        <v>7.36</v>
      </c>
      <c r="K45" s="50">
        <v>175.19</v>
      </c>
      <c r="L45" s="50">
        <v>760.01</v>
      </c>
      <c r="M45" s="39"/>
    </row>
    <row r="46" spans="1:13" ht="15" x14ac:dyDescent="0.25">
      <c r="A46" s="22"/>
      <c r="B46" s="14"/>
      <c r="C46" s="10"/>
      <c r="D46" s="54" t="s">
        <v>26</v>
      </c>
      <c r="E46" s="75" t="s">
        <v>58</v>
      </c>
      <c r="F46" s="75"/>
      <c r="G46" s="49">
        <v>150</v>
      </c>
      <c r="H46" s="50">
        <v>5.3</v>
      </c>
      <c r="I46" s="50">
        <v>3.91</v>
      </c>
      <c r="J46" s="50">
        <v>32.81</v>
      </c>
      <c r="K46" s="50">
        <v>187.78</v>
      </c>
      <c r="L46" s="50">
        <v>370</v>
      </c>
      <c r="M46" s="39"/>
    </row>
    <row r="47" spans="1:13" ht="15" x14ac:dyDescent="0.25">
      <c r="A47" s="22"/>
      <c r="B47" s="14"/>
      <c r="C47" s="10"/>
      <c r="D47" s="54" t="s">
        <v>21</v>
      </c>
      <c r="E47" s="75" t="s">
        <v>59</v>
      </c>
      <c r="F47" s="75"/>
      <c r="G47" s="56">
        <v>200</v>
      </c>
      <c r="H47" s="50">
        <v>0.44</v>
      </c>
      <c r="I47" s="50">
        <v>0.1</v>
      </c>
      <c r="J47" s="50">
        <v>18.55</v>
      </c>
      <c r="K47" s="50">
        <v>76.62</v>
      </c>
      <c r="L47" s="50">
        <v>350.2</v>
      </c>
      <c r="M47" s="39"/>
    </row>
    <row r="48" spans="1:13" ht="15" x14ac:dyDescent="0.25">
      <c r="A48" s="22"/>
      <c r="B48" s="14"/>
      <c r="C48" s="10"/>
      <c r="D48" s="55" t="s">
        <v>28</v>
      </c>
      <c r="E48" s="75" t="s">
        <v>41</v>
      </c>
      <c r="F48" s="75"/>
      <c r="G48" s="49">
        <v>40</v>
      </c>
      <c r="H48" s="50">
        <v>3</v>
      </c>
      <c r="I48" s="50">
        <v>1.1599999999999999</v>
      </c>
      <c r="J48" s="50">
        <v>20.56</v>
      </c>
      <c r="K48" s="50">
        <v>113.2</v>
      </c>
      <c r="L48" s="50" t="s">
        <v>37</v>
      </c>
      <c r="M48" s="39"/>
    </row>
    <row r="49" spans="1:13" ht="15" x14ac:dyDescent="0.25">
      <c r="A49" s="22"/>
      <c r="B49" s="14"/>
      <c r="C49" s="10"/>
      <c r="D49" s="55" t="s">
        <v>29</v>
      </c>
      <c r="E49" s="75" t="s">
        <v>36</v>
      </c>
      <c r="F49" s="75"/>
      <c r="G49" s="49">
        <v>20</v>
      </c>
      <c r="H49" s="50">
        <v>1.32</v>
      </c>
      <c r="I49" s="50">
        <v>0.25</v>
      </c>
      <c r="J49" s="50">
        <v>6.69</v>
      </c>
      <c r="K49" s="50">
        <v>34.159999999999997</v>
      </c>
      <c r="L49" s="51" t="s">
        <v>37</v>
      </c>
      <c r="M49" s="39"/>
    </row>
    <row r="50" spans="1:13" ht="15" x14ac:dyDescent="0.25">
      <c r="A50" s="22"/>
      <c r="B50" s="14"/>
      <c r="C50" s="10"/>
      <c r="D50" s="5"/>
      <c r="E50" s="66"/>
      <c r="F50" s="38"/>
      <c r="G50" s="39"/>
      <c r="H50" s="39"/>
      <c r="I50" s="39"/>
      <c r="J50" s="39"/>
      <c r="K50" s="39"/>
      <c r="L50" s="40"/>
      <c r="M50" s="39"/>
    </row>
    <row r="51" spans="1:13" ht="15" x14ac:dyDescent="0.25">
      <c r="A51" s="23"/>
      <c r="B51" s="16"/>
      <c r="C51" s="7"/>
      <c r="D51" s="17" t="s">
        <v>30</v>
      </c>
      <c r="E51" s="67"/>
      <c r="F51" s="8"/>
      <c r="G51" s="18">
        <f>SUM(G44:G50)</f>
        <v>520</v>
      </c>
      <c r="H51" s="18">
        <f t="shared" ref="H51" si="12">SUM(H44:H50)</f>
        <v>19.71</v>
      </c>
      <c r="I51" s="18">
        <f t="shared" ref="I51" si="13">SUM(I44:I50)</f>
        <v>18.260000000000002</v>
      </c>
      <c r="J51" s="18">
        <f t="shared" ref="J51" si="14">SUM(J44:J50)</f>
        <v>86.47</v>
      </c>
      <c r="K51" s="18">
        <f t="shared" ref="K51:M51" si="15">SUM(K44:K50)</f>
        <v>589.77</v>
      </c>
      <c r="L51" s="24"/>
      <c r="M51" s="18">
        <f t="shared" si="15"/>
        <v>0</v>
      </c>
    </row>
    <row r="52" spans="1:13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75" t="s">
        <v>60</v>
      </c>
      <c r="F52" s="75"/>
      <c r="G52" s="49">
        <v>60</v>
      </c>
      <c r="H52" s="50">
        <v>0.61</v>
      </c>
      <c r="I52" s="50">
        <v>10.66</v>
      </c>
      <c r="J52" s="50">
        <v>2.1</v>
      </c>
      <c r="K52" s="50">
        <v>106.76</v>
      </c>
      <c r="L52" s="50">
        <v>422.04</v>
      </c>
      <c r="M52" s="39"/>
    </row>
    <row r="53" spans="1:13" ht="15" x14ac:dyDescent="0.25">
      <c r="A53" s="22"/>
      <c r="B53" s="14"/>
      <c r="C53" s="10"/>
      <c r="D53" s="6" t="s">
        <v>24</v>
      </c>
      <c r="E53" s="75" t="s">
        <v>61</v>
      </c>
      <c r="F53" s="75"/>
      <c r="G53" s="49">
        <v>200</v>
      </c>
      <c r="H53" s="50">
        <v>4.07</v>
      </c>
      <c r="I53" s="50">
        <v>3.81</v>
      </c>
      <c r="J53" s="50">
        <v>19.32</v>
      </c>
      <c r="K53" s="50">
        <v>118.65</v>
      </c>
      <c r="L53" s="58">
        <v>1026</v>
      </c>
      <c r="M53" s="39"/>
    </row>
    <row r="54" spans="1:13" ht="15" x14ac:dyDescent="0.25">
      <c r="A54" s="22"/>
      <c r="B54" s="14"/>
      <c r="C54" s="10"/>
      <c r="D54" s="6" t="s">
        <v>25</v>
      </c>
      <c r="E54" s="75" t="s">
        <v>124</v>
      </c>
      <c r="F54" s="75"/>
      <c r="G54" s="49">
        <v>90</v>
      </c>
      <c r="H54" s="50">
        <v>17.29</v>
      </c>
      <c r="I54" s="50">
        <v>14.58</v>
      </c>
      <c r="J54" s="50">
        <v>17.21</v>
      </c>
      <c r="K54" s="50">
        <v>269.22000000000003</v>
      </c>
      <c r="L54" s="50">
        <v>103.01</v>
      </c>
      <c r="M54" s="39"/>
    </row>
    <row r="55" spans="1:13" ht="15" x14ac:dyDescent="0.25">
      <c r="A55" s="22"/>
      <c r="B55" s="14"/>
      <c r="C55" s="10"/>
      <c r="D55" s="6" t="s">
        <v>26</v>
      </c>
      <c r="E55" s="75" t="s">
        <v>62</v>
      </c>
      <c r="F55" s="75"/>
      <c r="G55" s="49">
        <v>150</v>
      </c>
      <c r="H55" s="50">
        <v>2.67</v>
      </c>
      <c r="I55" s="50">
        <v>6.84</v>
      </c>
      <c r="J55" s="50">
        <v>15.86</v>
      </c>
      <c r="K55" s="50">
        <v>135.22999999999999</v>
      </c>
      <c r="L55" s="50">
        <v>413</v>
      </c>
      <c r="M55" s="39"/>
    </row>
    <row r="56" spans="1:13" ht="15" x14ac:dyDescent="0.25">
      <c r="A56" s="22"/>
      <c r="B56" s="14"/>
      <c r="C56" s="10"/>
      <c r="D56" s="6" t="s">
        <v>27</v>
      </c>
      <c r="E56" s="75" t="s">
        <v>47</v>
      </c>
      <c r="F56" s="75"/>
      <c r="G56" s="49">
        <v>200</v>
      </c>
      <c r="H56" s="50">
        <v>1</v>
      </c>
      <c r="I56" s="57"/>
      <c r="J56" s="50">
        <v>20.2</v>
      </c>
      <c r="K56" s="50">
        <v>84.8</v>
      </c>
      <c r="L56" s="50" t="s">
        <v>37</v>
      </c>
      <c r="M56" s="39"/>
    </row>
    <row r="57" spans="1:13" ht="15" x14ac:dyDescent="0.25">
      <c r="A57" s="22"/>
      <c r="B57" s="14"/>
      <c r="C57" s="10"/>
      <c r="D57" s="6" t="s">
        <v>28</v>
      </c>
      <c r="E57" s="75" t="s">
        <v>48</v>
      </c>
      <c r="F57" s="75"/>
      <c r="G57" s="49">
        <v>65</v>
      </c>
      <c r="H57" s="50">
        <v>4.9400000000000004</v>
      </c>
      <c r="I57" s="50">
        <v>0.52</v>
      </c>
      <c r="J57" s="50">
        <v>31.98</v>
      </c>
      <c r="K57" s="50">
        <v>152.36000000000001</v>
      </c>
      <c r="L57" s="50" t="s">
        <v>37</v>
      </c>
      <c r="M57" s="39"/>
    </row>
    <row r="58" spans="1:13" ht="15" x14ac:dyDescent="0.25">
      <c r="A58" s="22"/>
      <c r="B58" s="14"/>
      <c r="C58" s="10"/>
      <c r="D58" s="6" t="s">
        <v>29</v>
      </c>
      <c r="E58" s="75" t="s">
        <v>36</v>
      </c>
      <c r="F58" s="75"/>
      <c r="G58" s="49">
        <v>20</v>
      </c>
      <c r="H58" s="50">
        <v>1.32</v>
      </c>
      <c r="I58" s="50">
        <v>0.25</v>
      </c>
      <c r="J58" s="50">
        <v>6.69</v>
      </c>
      <c r="K58" s="50">
        <v>34.159999999999997</v>
      </c>
      <c r="L58" s="51" t="s">
        <v>37</v>
      </c>
      <c r="M58" s="39"/>
    </row>
    <row r="59" spans="1:13" ht="15" x14ac:dyDescent="0.25">
      <c r="A59" s="22"/>
      <c r="B59" s="14"/>
      <c r="C59" s="10"/>
      <c r="D59" s="5"/>
      <c r="E59" s="66"/>
      <c r="F59" s="38"/>
      <c r="G59" s="39"/>
      <c r="H59" s="39"/>
      <c r="I59" s="39"/>
      <c r="J59" s="39"/>
      <c r="K59" s="39"/>
      <c r="L59" s="40"/>
      <c r="M59" s="39"/>
    </row>
    <row r="60" spans="1:13" ht="15" x14ac:dyDescent="0.25">
      <c r="A60" s="22"/>
      <c r="B60" s="14"/>
      <c r="C60" s="10"/>
      <c r="D60" s="5"/>
      <c r="E60" s="66"/>
      <c r="F60" s="38"/>
      <c r="G60" s="39"/>
      <c r="H60" s="39"/>
      <c r="I60" s="39"/>
      <c r="J60" s="39"/>
      <c r="K60" s="39"/>
      <c r="L60" s="40"/>
      <c r="M60" s="39"/>
    </row>
    <row r="61" spans="1:13" ht="15" x14ac:dyDescent="0.25">
      <c r="A61" s="23"/>
      <c r="B61" s="16"/>
      <c r="C61" s="7"/>
      <c r="D61" s="17" t="s">
        <v>30</v>
      </c>
      <c r="E61" s="67"/>
      <c r="F61" s="8"/>
      <c r="G61" s="18">
        <f>SUM(G52:G60)</f>
        <v>785</v>
      </c>
      <c r="H61" s="18">
        <f t="shared" ref="H61" si="16">SUM(H52:H60)</f>
        <v>31.900000000000002</v>
      </c>
      <c r="I61" s="18">
        <f t="shared" ref="I61" si="17">SUM(I52:I60)</f>
        <v>36.660000000000004</v>
      </c>
      <c r="J61" s="18">
        <f t="shared" ref="J61" si="18">SUM(J52:J60)</f>
        <v>113.36</v>
      </c>
      <c r="K61" s="18">
        <f t="shared" ref="K61:M61" si="19">SUM(K52:K60)</f>
        <v>901.18</v>
      </c>
      <c r="L61" s="24"/>
      <c r="M61" s="18">
        <f t="shared" si="19"/>
        <v>0</v>
      </c>
    </row>
    <row r="62" spans="1:13" ht="15.75" customHeight="1" thickBot="1" x14ac:dyDescent="0.25">
      <c r="A62" s="28">
        <f>A44</f>
        <v>1</v>
      </c>
      <c r="B62" s="29">
        <f>B44</f>
        <v>3</v>
      </c>
      <c r="C62" s="79" t="s">
        <v>4</v>
      </c>
      <c r="D62" s="80"/>
      <c r="E62" s="59"/>
      <c r="F62" s="30"/>
      <c r="G62" s="31">
        <f>G51+G61</f>
        <v>1305</v>
      </c>
      <c r="H62" s="31">
        <f t="shared" ref="H62" si="20">H51+H61</f>
        <v>51.61</v>
      </c>
      <c r="I62" s="31">
        <f t="shared" ref="I62" si="21">I51+I61</f>
        <v>54.92</v>
      </c>
      <c r="J62" s="31">
        <f t="shared" ref="J62" si="22">J51+J61</f>
        <v>199.82999999999998</v>
      </c>
      <c r="K62" s="31">
        <f t="shared" ref="K62:M62" si="23">K51+K61</f>
        <v>1490.9499999999998</v>
      </c>
      <c r="L62" s="31"/>
      <c r="M62" s="31">
        <f t="shared" si="23"/>
        <v>0</v>
      </c>
    </row>
    <row r="63" spans="1:13" ht="15" x14ac:dyDescent="0.25">
      <c r="A63" s="19">
        <v>1</v>
      </c>
      <c r="B63" s="20">
        <v>4</v>
      </c>
      <c r="C63" s="21" t="s">
        <v>20</v>
      </c>
      <c r="D63" s="52" t="s">
        <v>23</v>
      </c>
      <c r="E63" s="75" t="s">
        <v>63</v>
      </c>
      <c r="F63" s="75"/>
      <c r="G63" s="49">
        <v>5</v>
      </c>
      <c r="H63" s="50">
        <v>0.15</v>
      </c>
      <c r="I63" s="50">
        <v>0.01</v>
      </c>
      <c r="J63" s="50">
        <v>0.32</v>
      </c>
      <c r="K63" s="50">
        <v>2.0099999999999998</v>
      </c>
      <c r="L63" s="50">
        <v>419</v>
      </c>
      <c r="M63" s="37"/>
    </row>
    <row r="64" spans="1:13" ht="15" x14ac:dyDescent="0.25">
      <c r="A64" s="22"/>
      <c r="B64" s="14"/>
      <c r="C64" s="10"/>
      <c r="D64" s="6" t="s">
        <v>25</v>
      </c>
      <c r="E64" s="75" t="s">
        <v>64</v>
      </c>
      <c r="F64" s="75"/>
      <c r="G64" s="49">
        <v>90</v>
      </c>
      <c r="H64" s="50">
        <v>6.23</v>
      </c>
      <c r="I64" s="50">
        <v>12.22</v>
      </c>
      <c r="J64" s="50">
        <v>7.79</v>
      </c>
      <c r="K64" s="50">
        <v>143.13</v>
      </c>
      <c r="L64" s="50">
        <v>127.1</v>
      </c>
      <c r="M64" s="39"/>
    </row>
    <row r="65" spans="1:13" ht="15" x14ac:dyDescent="0.25">
      <c r="A65" s="22"/>
      <c r="B65" s="14"/>
      <c r="C65" s="10"/>
      <c r="D65" s="54" t="s">
        <v>26</v>
      </c>
      <c r="E65" s="75" t="s">
        <v>46</v>
      </c>
      <c r="F65" s="75"/>
      <c r="G65" s="49">
        <v>150</v>
      </c>
      <c r="H65" s="50">
        <v>3.18</v>
      </c>
      <c r="I65" s="50">
        <v>4.38</v>
      </c>
      <c r="J65" s="50">
        <v>20.27</v>
      </c>
      <c r="K65" s="50">
        <v>132.68</v>
      </c>
      <c r="L65" s="50">
        <v>252</v>
      </c>
      <c r="M65" s="39"/>
    </row>
    <row r="66" spans="1:13" ht="15" x14ac:dyDescent="0.25">
      <c r="A66" s="22"/>
      <c r="B66" s="14"/>
      <c r="C66" s="10"/>
      <c r="D66" s="54" t="s">
        <v>21</v>
      </c>
      <c r="E66" s="75" t="s">
        <v>65</v>
      </c>
      <c r="F66" s="75"/>
      <c r="G66" s="49">
        <v>200</v>
      </c>
      <c r="H66" s="50">
        <v>2.73</v>
      </c>
      <c r="I66" s="50">
        <v>2.11</v>
      </c>
      <c r="J66" s="50">
        <v>20.87</v>
      </c>
      <c r="K66" s="50">
        <v>113.41</v>
      </c>
      <c r="L66" s="50">
        <v>345</v>
      </c>
      <c r="M66" s="39"/>
    </row>
    <row r="67" spans="1:13" ht="15" x14ac:dyDescent="0.25">
      <c r="A67" s="22"/>
      <c r="B67" s="14"/>
      <c r="C67" s="10"/>
      <c r="D67" s="55" t="s">
        <v>28</v>
      </c>
      <c r="E67" s="75" t="s">
        <v>41</v>
      </c>
      <c r="F67" s="75"/>
      <c r="G67" s="49">
        <v>40</v>
      </c>
      <c r="H67" s="50">
        <v>3</v>
      </c>
      <c r="I67" s="50">
        <v>1.1599999999999999</v>
      </c>
      <c r="J67" s="50">
        <v>20.56</v>
      </c>
      <c r="K67" s="50">
        <v>113.2</v>
      </c>
      <c r="L67" s="50" t="s">
        <v>37</v>
      </c>
      <c r="M67" s="39"/>
    </row>
    <row r="68" spans="1:13" ht="15" x14ac:dyDescent="0.25">
      <c r="A68" s="22"/>
      <c r="B68" s="14"/>
      <c r="C68" s="10"/>
      <c r="D68" s="55" t="s">
        <v>29</v>
      </c>
      <c r="E68" s="75" t="s">
        <v>36</v>
      </c>
      <c r="F68" s="75"/>
      <c r="G68" s="49">
        <v>20</v>
      </c>
      <c r="H68" s="50">
        <v>1.32</v>
      </c>
      <c r="I68" s="50">
        <v>0.25</v>
      </c>
      <c r="J68" s="50">
        <v>6.69</v>
      </c>
      <c r="K68" s="50">
        <v>34.159999999999997</v>
      </c>
      <c r="L68" s="51" t="s">
        <v>37</v>
      </c>
      <c r="M68" s="39"/>
    </row>
    <row r="69" spans="1:13" ht="15" x14ac:dyDescent="0.25">
      <c r="A69" s="22"/>
      <c r="B69" s="14"/>
      <c r="C69" s="10"/>
      <c r="D69" s="5"/>
      <c r="E69" s="66"/>
      <c r="F69" s="38"/>
      <c r="G69" s="39"/>
      <c r="H69" s="39"/>
      <c r="I69" s="39"/>
      <c r="J69" s="39"/>
      <c r="K69" s="39"/>
      <c r="L69" s="40"/>
      <c r="M69" s="39"/>
    </row>
    <row r="70" spans="1:13" ht="15" x14ac:dyDescent="0.25">
      <c r="A70" s="23"/>
      <c r="B70" s="16"/>
      <c r="C70" s="7"/>
      <c r="D70" s="17" t="s">
        <v>30</v>
      </c>
      <c r="E70" s="67"/>
      <c r="F70" s="8"/>
      <c r="G70" s="18">
        <f>SUM(G63:G69)</f>
        <v>505</v>
      </c>
      <c r="H70" s="18">
        <f t="shared" ref="H70" si="24">SUM(H63:H69)</f>
        <v>16.61</v>
      </c>
      <c r="I70" s="18">
        <f t="shared" ref="I70" si="25">SUM(I63:I69)</f>
        <v>20.13</v>
      </c>
      <c r="J70" s="18">
        <f t="shared" ref="J70" si="26">SUM(J63:J69)</f>
        <v>76.5</v>
      </c>
      <c r="K70" s="18">
        <f t="shared" ref="K70:M70" si="27">SUM(K63:K69)</f>
        <v>538.59</v>
      </c>
      <c r="L70" s="24"/>
      <c r="M70" s="18">
        <f t="shared" si="27"/>
        <v>0</v>
      </c>
    </row>
    <row r="71" spans="1:13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75" t="s">
        <v>66</v>
      </c>
      <c r="F71" s="75"/>
      <c r="G71" s="49">
        <v>60</v>
      </c>
      <c r="H71" s="50">
        <v>0.43</v>
      </c>
      <c r="I71" s="50">
        <v>6.05</v>
      </c>
      <c r="J71" s="50">
        <v>0.81</v>
      </c>
      <c r="K71" s="50">
        <v>59.35</v>
      </c>
      <c r="L71" s="50">
        <v>429.01</v>
      </c>
      <c r="M71" s="39"/>
    </row>
    <row r="72" spans="1:13" ht="15" x14ac:dyDescent="0.25">
      <c r="A72" s="22"/>
      <c r="B72" s="14"/>
      <c r="C72" s="10"/>
      <c r="D72" s="6" t="s">
        <v>24</v>
      </c>
      <c r="E72" s="75" t="s">
        <v>67</v>
      </c>
      <c r="F72" s="75"/>
      <c r="G72" s="56">
        <v>210</v>
      </c>
      <c r="H72" s="50">
        <v>1.64</v>
      </c>
      <c r="I72" s="50">
        <v>5.88</v>
      </c>
      <c r="J72" s="50">
        <v>16.920000000000002</v>
      </c>
      <c r="K72" s="50">
        <v>109.16</v>
      </c>
      <c r="L72" s="50">
        <v>549.07000000000005</v>
      </c>
      <c r="M72" s="39"/>
    </row>
    <row r="73" spans="1:13" ht="15" x14ac:dyDescent="0.25">
      <c r="A73" s="22"/>
      <c r="B73" s="14"/>
      <c r="C73" s="10"/>
      <c r="D73" s="6" t="s">
        <v>25</v>
      </c>
      <c r="E73" s="75" t="s">
        <v>68</v>
      </c>
      <c r="F73" s="75"/>
      <c r="G73" s="49">
        <v>90</v>
      </c>
      <c r="H73" s="50">
        <v>9.8800000000000008</v>
      </c>
      <c r="I73" s="50">
        <v>18.29</v>
      </c>
      <c r="J73" s="50">
        <v>3.6</v>
      </c>
      <c r="K73" s="50">
        <v>217.54</v>
      </c>
      <c r="L73" s="50">
        <v>54.02</v>
      </c>
      <c r="M73" s="39"/>
    </row>
    <row r="74" spans="1:13" ht="15" x14ac:dyDescent="0.25">
      <c r="A74" s="22"/>
      <c r="B74" s="14"/>
      <c r="C74" s="10"/>
      <c r="D74" s="6" t="s">
        <v>26</v>
      </c>
      <c r="E74" s="75" t="s">
        <v>39</v>
      </c>
      <c r="F74" s="75"/>
      <c r="G74" s="49">
        <v>150</v>
      </c>
      <c r="H74" s="50">
        <v>7.32</v>
      </c>
      <c r="I74" s="50">
        <v>5.19</v>
      </c>
      <c r="J74" s="50">
        <v>32.130000000000003</v>
      </c>
      <c r="K74" s="50">
        <v>204.57</v>
      </c>
      <c r="L74" s="50">
        <v>254</v>
      </c>
      <c r="M74" s="39"/>
    </row>
    <row r="75" spans="1:13" ht="15" x14ac:dyDescent="0.25">
      <c r="A75" s="22"/>
      <c r="B75" s="14"/>
      <c r="C75" s="10"/>
      <c r="D75" s="6" t="s">
        <v>27</v>
      </c>
      <c r="E75" s="75" t="s">
        <v>69</v>
      </c>
      <c r="F75" s="75"/>
      <c r="G75" s="49">
        <v>200</v>
      </c>
      <c r="H75" s="50">
        <v>0.27</v>
      </c>
      <c r="I75" s="50">
        <v>0.12</v>
      </c>
      <c r="J75" s="50">
        <v>22.24</v>
      </c>
      <c r="K75" s="50">
        <v>94.45</v>
      </c>
      <c r="L75" s="50">
        <v>376</v>
      </c>
      <c r="M75" s="39"/>
    </row>
    <row r="76" spans="1:13" ht="15" x14ac:dyDescent="0.25">
      <c r="A76" s="22"/>
      <c r="B76" s="14"/>
      <c r="C76" s="10"/>
      <c r="D76" s="6" t="s">
        <v>28</v>
      </c>
      <c r="E76" s="75" t="s">
        <v>48</v>
      </c>
      <c r="F76" s="75"/>
      <c r="G76" s="49">
        <v>50</v>
      </c>
      <c r="H76" s="50">
        <v>3.8</v>
      </c>
      <c r="I76" s="50">
        <v>0.4</v>
      </c>
      <c r="J76" s="50">
        <v>24.6</v>
      </c>
      <c r="K76" s="50">
        <v>117.2</v>
      </c>
      <c r="L76" s="50" t="s">
        <v>37</v>
      </c>
      <c r="M76" s="39"/>
    </row>
    <row r="77" spans="1:13" ht="15" x14ac:dyDescent="0.25">
      <c r="A77" s="22"/>
      <c r="B77" s="14"/>
      <c r="C77" s="10"/>
      <c r="D77" s="6" t="s">
        <v>29</v>
      </c>
      <c r="E77" s="75" t="s">
        <v>36</v>
      </c>
      <c r="F77" s="75"/>
      <c r="G77" s="49">
        <v>30</v>
      </c>
      <c r="H77" s="50">
        <v>1.98</v>
      </c>
      <c r="I77" s="50">
        <v>0.37</v>
      </c>
      <c r="J77" s="50">
        <v>10.029999999999999</v>
      </c>
      <c r="K77" s="50">
        <v>51.24</v>
      </c>
      <c r="L77" s="51" t="s">
        <v>37</v>
      </c>
      <c r="M77" s="39"/>
    </row>
    <row r="78" spans="1:13" ht="15" x14ac:dyDescent="0.25">
      <c r="A78" s="22"/>
      <c r="B78" s="14"/>
      <c r="C78" s="10"/>
      <c r="D78" s="5"/>
      <c r="E78" s="66"/>
      <c r="F78" s="38"/>
      <c r="G78" s="39"/>
      <c r="H78" s="39"/>
      <c r="I78" s="39"/>
      <c r="J78" s="39"/>
      <c r="K78" s="39"/>
      <c r="L78" s="40"/>
      <c r="M78" s="39"/>
    </row>
    <row r="79" spans="1:13" ht="15" x14ac:dyDescent="0.25">
      <c r="A79" s="22"/>
      <c r="B79" s="14"/>
      <c r="C79" s="10"/>
      <c r="D79" s="5"/>
      <c r="E79" s="66"/>
      <c r="F79" s="38"/>
      <c r="G79" s="39"/>
      <c r="H79" s="39"/>
      <c r="I79" s="39"/>
      <c r="J79" s="39"/>
      <c r="K79" s="39"/>
      <c r="L79" s="40"/>
      <c r="M79" s="39"/>
    </row>
    <row r="80" spans="1:13" ht="15" x14ac:dyDescent="0.25">
      <c r="A80" s="23"/>
      <c r="B80" s="16"/>
      <c r="C80" s="7"/>
      <c r="D80" s="17" t="s">
        <v>30</v>
      </c>
      <c r="E80" s="67"/>
      <c r="F80" s="8"/>
      <c r="G80" s="18">
        <f>SUM(G71:G79)</f>
        <v>790</v>
      </c>
      <c r="H80" s="18">
        <f t="shared" ref="H80" si="28">SUM(H71:H79)</f>
        <v>25.320000000000004</v>
      </c>
      <c r="I80" s="18">
        <f t="shared" ref="I80" si="29">SUM(I71:I79)</f>
        <v>36.29999999999999</v>
      </c>
      <c r="J80" s="18">
        <f t="shared" ref="J80" si="30">SUM(J71:J79)</f>
        <v>110.33000000000001</v>
      </c>
      <c r="K80" s="18">
        <f t="shared" ref="K80:M80" si="31">SUM(K71:K79)</f>
        <v>853.51</v>
      </c>
      <c r="L80" s="24"/>
      <c r="M80" s="18">
        <f t="shared" si="31"/>
        <v>0</v>
      </c>
    </row>
    <row r="81" spans="1:13" ht="15.75" customHeight="1" thickBot="1" x14ac:dyDescent="0.25">
      <c r="A81" s="28">
        <f>A63</f>
        <v>1</v>
      </c>
      <c r="B81" s="29">
        <f>B63</f>
        <v>4</v>
      </c>
      <c r="C81" s="79" t="s">
        <v>4</v>
      </c>
      <c r="D81" s="80"/>
      <c r="E81" s="59"/>
      <c r="F81" s="30"/>
      <c r="G81" s="31">
        <f>G70+G80</f>
        <v>1295</v>
      </c>
      <c r="H81" s="31">
        <f t="shared" ref="H81" si="32">H70+H80</f>
        <v>41.930000000000007</v>
      </c>
      <c r="I81" s="31">
        <f t="shared" ref="I81" si="33">I70+I80</f>
        <v>56.429999999999993</v>
      </c>
      <c r="J81" s="31">
        <f t="shared" ref="J81" si="34">J70+J80</f>
        <v>186.83</v>
      </c>
      <c r="K81" s="31">
        <f t="shared" ref="K81:M81" si="35">K70+K80</f>
        <v>1392.1</v>
      </c>
      <c r="L81" s="31"/>
      <c r="M81" s="31">
        <f t="shared" si="35"/>
        <v>0</v>
      </c>
    </row>
    <row r="82" spans="1:13" ht="15" x14ac:dyDescent="0.25">
      <c r="A82" s="19">
        <v>1</v>
      </c>
      <c r="B82" s="20">
        <v>5</v>
      </c>
      <c r="C82" s="21" t="s">
        <v>20</v>
      </c>
      <c r="D82" s="52" t="s">
        <v>23</v>
      </c>
      <c r="E82" s="75" t="s">
        <v>125</v>
      </c>
      <c r="F82" s="75"/>
      <c r="G82" s="49">
        <v>10</v>
      </c>
      <c r="H82" s="50">
        <v>2.63</v>
      </c>
      <c r="I82" s="50">
        <v>2.66</v>
      </c>
      <c r="J82" s="57"/>
      <c r="K82" s="50">
        <v>34.46</v>
      </c>
      <c r="L82" s="50">
        <v>968</v>
      </c>
      <c r="M82" s="37"/>
    </row>
    <row r="83" spans="1:13" ht="15" x14ac:dyDescent="0.25">
      <c r="A83" s="22"/>
      <c r="B83" s="14"/>
      <c r="C83" s="10"/>
      <c r="D83" s="53" t="s">
        <v>42</v>
      </c>
      <c r="E83" s="75" t="s">
        <v>70</v>
      </c>
      <c r="F83" s="75"/>
      <c r="G83" s="49">
        <v>155</v>
      </c>
      <c r="H83" s="50">
        <v>3.01</v>
      </c>
      <c r="I83" s="50">
        <v>5.73</v>
      </c>
      <c r="J83" s="50">
        <v>20.11</v>
      </c>
      <c r="K83" s="50">
        <v>144.05000000000001</v>
      </c>
      <c r="L83" s="58">
        <v>1004</v>
      </c>
      <c r="M83" s="39"/>
    </row>
    <row r="84" spans="1:13" ht="15" x14ac:dyDescent="0.25">
      <c r="A84" s="22"/>
      <c r="B84" s="14"/>
      <c r="C84" s="10"/>
      <c r="D84" s="6" t="s">
        <v>25</v>
      </c>
      <c r="E84" s="75" t="s">
        <v>71</v>
      </c>
      <c r="F84" s="75"/>
      <c r="G84" s="49">
        <v>75</v>
      </c>
      <c r="H84" s="50">
        <v>7.91</v>
      </c>
      <c r="I84" s="50">
        <v>6.17</v>
      </c>
      <c r="J84" s="50">
        <v>16.36</v>
      </c>
      <c r="K84" s="50">
        <v>156.66</v>
      </c>
      <c r="L84" s="50">
        <v>159.11000000000001</v>
      </c>
      <c r="M84" s="39"/>
    </row>
    <row r="85" spans="1:13" ht="15" x14ac:dyDescent="0.25">
      <c r="A85" s="22"/>
      <c r="B85" s="14"/>
      <c r="C85" s="10"/>
      <c r="D85" s="54" t="s">
        <v>21</v>
      </c>
      <c r="E85" s="75" t="s">
        <v>52</v>
      </c>
      <c r="F85" s="75"/>
      <c r="G85" s="49">
        <v>200</v>
      </c>
      <c r="H85" s="50">
        <v>0.19</v>
      </c>
      <c r="I85" s="50">
        <v>0.05</v>
      </c>
      <c r="J85" s="50">
        <v>18.239999999999998</v>
      </c>
      <c r="K85" s="50">
        <v>74.099999999999994</v>
      </c>
      <c r="L85" s="50">
        <v>350</v>
      </c>
      <c r="M85" s="39"/>
    </row>
    <row r="86" spans="1:13" ht="15" x14ac:dyDescent="0.25">
      <c r="A86" s="22"/>
      <c r="B86" s="14"/>
      <c r="C86" s="10"/>
      <c r="D86" s="55" t="s">
        <v>28</v>
      </c>
      <c r="E86" s="75" t="s">
        <v>41</v>
      </c>
      <c r="F86" s="75"/>
      <c r="G86" s="49">
        <v>40</v>
      </c>
      <c r="H86" s="50">
        <v>3</v>
      </c>
      <c r="I86" s="50">
        <v>1.1599999999999999</v>
      </c>
      <c r="J86" s="50">
        <v>20.56</v>
      </c>
      <c r="K86" s="50">
        <v>113.2</v>
      </c>
      <c r="L86" s="50" t="s">
        <v>37</v>
      </c>
      <c r="M86" s="39"/>
    </row>
    <row r="87" spans="1:13" ht="15" x14ac:dyDescent="0.25">
      <c r="A87" s="22"/>
      <c r="B87" s="14"/>
      <c r="C87" s="10"/>
      <c r="D87" s="55" t="s">
        <v>29</v>
      </c>
      <c r="E87" s="75" t="s">
        <v>36</v>
      </c>
      <c r="F87" s="75"/>
      <c r="G87" s="49">
        <v>20</v>
      </c>
      <c r="H87" s="50">
        <v>1.32</v>
      </c>
      <c r="I87" s="50">
        <v>0.25</v>
      </c>
      <c r="J87" s="50">
        <v>6.69</v>
      </c>
      <c r="K87" s="50">
        <v>34.159999999999997</v>
      </c>
      <c r="L87" s="51" t="s">
        <v>37</v>
      </c>
      <c r="M87" s="39"/>
    </row>
    <row r="88" spans="1:13" ht="15" x14ac:dyDescent="0.25">
      <c r="A88" s="22"/>
      <c r="B88" s="14"/>
      <c r="C88" s="10"/>
      <c r="D88" s="5"/>
      <c r="E88" s="66"/>
      <c r="F88" s="38"/>
      <c r="G88" s="39"/>
      <c r="H88" s="39"/>
      <c r="I88" s="39"/>
      <c r="J88" s="39"/>
      <c r="K88" s="39"/>
      <c r="L88" s="40"/>
      <c r="M88" s="39"/>
    </row>
    <row r="89" spans="1:13" ht="15" x14ac:dyDescent="0.25">
      <c r="A89" s="23"/>
      <c r="B89" s="16"/>
      <c r="C89" s="7"/>
      <c r="D89" s="17" t="s">
        <v>30</v>
      </c>
      <c r="E89" s="67"/>
      <c r="F89" s="8"/>
      <c r="G89" s="18">
        <f>SUM(G82:G88)</f>
        <v>500</v>
      </c>
      <c r="H89" s="18">
        <f t="shared" ref="H89" si="36">SUM(H82:H88)</f>
        <v>18.060000000000002</v>
      </c>
      <c r="I89" s="18">
        <f t="shared" ref="I89" si="37">SUM(I82:I88)</f>
        <v>16.020000000000003</v>
      </c>
      <c r="J89" s="18">
        <v>81.96</v>
      </c>
      <c r="K89" s="18">
        <f t="shared" ref="K89:M89" si="38">SUM(K82:K88)</f>
        <v>556.63</v>
      </c>
      <c r="L89" s="24"/>
      <c r="M89" s="18">
        <f t="shared" si="38"/>
        <v>0</v>
      </c>
    </row>
    <row r="90" spans="1:13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75" t="s">
        <v>123</v>
      </c>
      <c r="F90" s="75"/>
      <c r="G90" s="49">
        <v>60</v>
      </c>
      <c r="H90" s="50">
        <v>0.6</v>
      </c>
      <c r="I90" s="50">
        <v>6.1</v>
      </c>
      <c r="J90" s="50">
        <v>2.06</v>
      </c>
      <c r="K90" s="50">
        <v>65.5</v>
      </c>
      <c r="L90" s="50">
        <v>431.02</v>
      </c>
      <c r="M90" s="39"/>
    </row>
    <row r="91" spans="1:13" ht="15" x14ac:dyDescent="0.25">
      <c r="A91" s="22"/>
      <c r="B91" s="14"/>
      <c r="C91" s="10"/>
      <c r="D91" s="6" t="s">
        <v>24</v>
      </c>
      <c r="E91" s="75" t="s">
        <v>72</v>
      </c>
      <c r="F91" s="75"/>
      <c r="G91" s="56">
        <v>210</v>
      </c>
      <c r="H91" s="50">
        <v>1.53</v>
      </c>
      <c r="I91" s="50">
        <v>5.85</v>
      </c>
      <c r="J91" s="50">
        <v>17.72</v>
      </c>
      <c r="K91" s="50">
        <v>109.85</v>
      </c>
      <c r="L91" s="50">
        <v>110.04</v>
      </c>
      <c r="M91" s="39"/>
    </row>
    <row r="92" spans="1:13" ht="30.75" customHeight="1" x14ac:dyDescent="0.25">
      <c r="A92" s="22"/>
      <c r="B92" s="14"/>
      <c r="C92" s="10"/>
      <c r="D92" s="6" t="s">
        <v>25</v>
      </c>
      <c r="E92" s="75" t="s">
        <v>73</v>
      </c>
      <c r="F92" s="75"/>
      <c r="G92" s="49">
        <v>90</v>
      </c>
      <c r="H92" s="50">
        <v>12.93</v>
      </c>
      <c r="I92" s="50">
        <v>5.21</v>
      </c>
      <c r="J92" s="50">
        <v>14.84</v>
      </c>
      <c r="K92" s="50">
        <v>158.16</v>
      </c>
      <c r="L92" s="50">
        <v>979</v>
      </c>
      <c r="M92" s="39"/>
    </row>
    <row r="93" spans="1:13" ht="15" x14ac:dyDescent="0.25">
      <c r="A93" s="22"/>
      <c r="B93" s="14"/>
      <c r="C93" s="10"/>
      <c r="D93" s="6" t="s">
        <v>26</v>
      </c>
      <c r="E93" s="75" t="s">
        <v>74</v>
      </c>
      <c r="F93" s="75"/>
      <c r="G93" s="49">
        <v>150</v>
      </c>
      <c r="H93" s="50">
        <v>5.3</v>
      </c>
      <c r="I93" s="50">
        <v>3.91</v>
      </c>
      <c r="J93" s="50">
        <v>32.81</v>
      </c>
      <c r="K93" s="50">
        <v>187.78</v>
      </c>
      <c r="L93" s="50">
        <v>370.02</v>
      </c>
      <c r="M93" s="39"/>
    </row>
    <row r="94" spans="1:13" ht="15" x14ac:dyDescent="0.25">
      <c r="A94" s="22"/>
      <c r="B94" s="14"/>
      <c r="C94" s="10"/>
      <c r="D94" s="6" t="s">
        <v>27</v>
      </c>
      <c r="E94" s="75" t="s">
        <v>75</v>
      </c>
      <c r="F94" s="75"/>
      <c r="G94" s="49">
        <v>200</v>
      </c>
      <c r="H94" s="50">
        <v>0.1</v>
      </c>
      <c r="I94" s="57"/>
      <c r="J94" s="50">
        <v>25.4</v>
      </c>
      <c r="K94" s="50">
        <v>105.6</v>
      </c>
      <c r="L94" s="50" t="s">
        <v>37</v>
      </c>
      <c r="M94" s="39"/>
    </row>
    <row r="95" spans="1:13" ht="15" x14ac:dyDescent="0.25">
      <c r="A95" s="22"/>
      <c r="B95" s="14"/>
      <c r="C95" s="10"/>
      <c r="D95" s="6" t="s">
        <v>28</v>
      </c>
      <c r="E95" s="75" t="s">
        <v>41</v>
      </c>
      <c r="F95" s="75"/>
      <c r="G95" s="49">
        <v>50</v>
      </c>
      <c r="H95" s="50">
        <v>3.75</v>
      </c>
      <c r="I95" s="50">
        <v>1.45</v>
      </c>
      <c r="J95" s="50">
        <v>25.7</v>
      </c>
      <c r="K95" s="50">
        <v>141.5</v>
      </c>
      <c r="L95" s="50" t="s">
        <v>37</v>
      </c>
      <c r="M95" s="39"/>
    </row>
    <row r="96" spans="1:13" ht="15" x14ac:dyDescent="0.25">
      <c r="A96" s="22"/>
      <c r="B96" s="14"/>
      <c r="C96" s="10"/>
      <c r="D96" s="6" t="s">
        <v>29</v>
      </c>
      <c r="E96" s="75" t="s">
        <v>36</v>
      </c>
      <c r="F96" s="75"/>
      <c r="G96" s="49">
        <v>30</v>
      </c>
      <c r="H96" s="50">
        <v>1.98</v>
      </c>
      <c r="I96" s="50">
        <v>0.37</v>
      </c>
      <c r="J96" s="50">
        <v>10.029999999999999</v>
      </c>
      <c r="K96" s="50">
        <v>51.24</v>
      </c>
      <c r="L96" s="51" t="s">
        <v>37</v>
      </c>
      <c r="M96" s="39"/>
    </row>
    <row r="97" spans="1:13" ht="15" x14ac:dyDescent="0.25">
      <c r="A97" s="22"/>
      <c r="B97" s="14"/>
      <c r="C97" s="10"/>
      <c r="D97" s="5"/>
      <c r="E97" s="66"/>
      <c r="F97" s="38"/>
      <c r="G97" s="39"/>
      <c r="H97" s="39"/>
      <c r="I97" s="39"/>
      <c r="J97" s="39"/>
      <c r="K97" s="39"/>
      <c r="L97" s="40"/>
      <c r="M97" s="39"/>
    </row>
    <row r="98" spans="1:13" ht="15" x14ac:dyDescent="0.25">
      <c r="A98" s="22"/>
      <c r="B98" s="14"/>
      <c r="C98" s="10"/>
      <c r="D98" s="5"/>
      <c r="E98" s="66"/>
      <c r="F98" s="38"/>
      <c r="G98" s="39"/>
      <c r="H98" s="39"/>
      <c r="I98" s="39"/>
      <c r="J98" s="39"/>
      <c r="K98" s="39"/>
      <c r="L98" s="40"/>
      <c r="M98" s="39"/>
    </row>
    <row r="99" spans="1:13" ht="15" x14ac:dyDescent="0.25">
      <c r="A99" s="23"/>
      <c r="B99" s="16"/>
      <c r="C99" s="7"/>
      <c r="D99" s="17" t="s">
        <v>30</v>
      </c>
      <c r="E99" s="67"/>
      <c r="F99" s="8"/>
      <c r="G99" s="18">
        <f>SUM(G90:G98)</f>
        <v>790</v>
      </c>
      <c r="H99" s="18">
        <f t="shared" ref="H99" si="39">SUM(H90:H98)</f>
        <v>26.19</v>
      </c>
      <c r="I99" s="86">
        <f t="shared" ref="I99" si="40">SUM(I90:I98)</f>
        <v>22.89</v>
      </c>
      <c r="J99" s="18">
        <f t="shared" ref="J99" si="41">SUM(J90:J98)</f>
        <v>128.56</v>
      </c>
      <c r="K99" s="18">
        <f t="shared" ref="K99:M99" si="42">SUM(K90:K98)</f>
        <v>819.63</v>
      </c>
      <c r="L99" s="24"/>
      <c r="M99" s="18">
        <f t="shared" si="42"/>
        <v>0</v>
      </c>
    </row>
    <row r="100" spans="1:13" ht="15.75" customHeight="1" thickBot="1" x14ac:dyDescent="0.25">
      <c r="A100" s="28">
        <f>A82</f>
        <v>1</v>
      </c>
      <c r="B100" s="29">
        <f>B82</f>
        <v>5</v>
      </c>
      <c r="C100" s="79" t="s">
        <v>4</v>
      </c>
      <c r="D100" s="80"/>
      <c r="E100" s="59"/>
      <c r="F100" s="30"/>
      <c r="G100" s="31">
        <f>G89+G99</f>
        <v>1290</v>
      </c>
      <c r="H100" s="31">
        <f t="shared" ref="H100" si="43">H89+H99</f>
        <v>44.25</v>
      </c>
      <c r="I100" s="31">
        <f t="shared" ref="I100" si="44">I89+I99</f>
        <v>38.910000000000004</v>
      </c>
      <c r="J100" s="31">
        <f t="shared" ref="J100" si="45">J89+J99</f>
        <v>210.51999999999998</v>
      </c>
      <c r="K100" s="31">
        <f t="shared" ref="K100:M100" si="46">K89+K99</f>
        <v>1376.26</v>
      </c>
      <c r="L100" s="31"/>
      <c r="M100" s="31">
        <f t="shared" si="46"/>
        <v>0</v>
      </c>
    </row>
    <row r="101" spans="1:13" ht="15" x14ac:dyDescent="0.25">
      <c r="A101" s="19">
        <v>2</v>
      </c>
      <c r="B101" s="20">
        <v>6</v>
      </c>
      <c r="C101" s="21" t="s">
        <v>20</v>
      </c>
      <c r="D101" s="52" t="s">
        <v>23</v>
      </c>
      <c r="E101" s="76" t="s">
        <v>126</v>
      </c>
      <c r="F101" s="75"/>
      <c r="G101" s="49">
        <v>15</v>
      </c>
      <c r="H101" s="50">
        <v>0.17</v>
      </c>
      <c r="I101" s="50">
        <v>0.03</v>
      </c>
      <c r="J101" s="50">
        <v>0.56999999999999995</v>
      </c>
      <c r="K101" s="50">
        <v>3.21</v>
      </c>
      <c r="L101" s="50">
        <v>431</v>
      </c>
      <c r="M101" s="37"/>
    </row>
    <row r="102" spans="1:13" ht="15" x14ac:dyDescent="0.25">
      <c r="A102" s="22"/>
      <c r="B102" s="14"/>
      <c r="C102" s="10"/>
      <c r="D102" s="53" t="s">
        <v>42</v>
      </c>
      <c r="E102" s="75" t="s">
        <v>68</v>
      </c>
      <c r="F102" s="75"/>
      <c r="G102" s="49">
        <v>90</v>
      </c>
      <c r="H102" s="50">
        <v>9.8800000000000008</v>
      </c>
      <c r="I102" s="50">
        <v>18.29</v>
      </c>
      <c r="J102" s="50">
        <v>3.6</v>
      </c>
      <c r="K102" s="50">
        <v>217.54</v>
      </c>
      <c r="L102" s="50">
        <v>54.02</v>
      </c>
      <c r="M102" s="39"/>
    </row>
    <row r="103" spans="1:13" ht="15" x14ac:dyDescent="0.25">
      <c r="A103" s="22"/>
      <c r="B103" s="14"/>
      <c r="C103" s="10"/>
      <c r="D103" s="54" t="s">
        <v>26</v>
      </c>
      <c r="E103" s="75" t="s">
        <v>55</v>
      </c>
      <c r="F103" s="75"/>
      <c r="G103" s="49">
        <v>150</v>
      </c>
      <c r="H103" s="50">
        <v>3.51</v>
      </c>
      <c r="I103" s="50">
        <v>3.99</v>
      </c>
      <c r="J103" s="50">
        <v>35.4</v>
      </c>
      <c r="K103" s="50">
        <v>191.49</v>
      </c>
      <c r="L103" s="51">
        <v>1003.01</v>
      </c>
      <c r="M103" s="39"/>
    </row>
    <row r="104" spans="1:13" ht="15" x14ac:dyDescent="0.25">
      <c r="A104" s="22"/>
      <c r="B104" s="14"/>
      <c r="C104" s="10"/>
      <c r="D104" s="54" t="s">
        <v>21</v>
      </c>
      <c r="E104" s="75" t="s">
        <v>40</v>
      </c>
      <c r="F104" s="75"/>
      <c r="G104" s="49">
        <v>200</v>
      </c>
      <c r="H104" s="50">
        <v>1.55</v>
      </c>
      <c r="I104" s="50">
        <v>1.37</v>
      </c>
      <c r="J104" s="50">
        <v>20.37</v>
      </c>
      <c r="K104" s="50">
        <v>99.98</v>
      </c>
      <c r="L104" s="50">
        <v>349.01</v>
      </c>
      <c r="M104" s="39"/>
    </row>
    <row r="105" spans="1:13" ht="15" x14ac:dyDescent="0.25">
      <c r="A105" s="22"/>
      <c r="B105" s="14"/>
      <c r="C105" s="10"/>
      <c r="D105" s="55" t="s">
        <v>28</v>
      </c>
      <c r="E105" s="75" t="s">
        <v>41</v>
      </c>
      <c r="F105" s="75"/>
      <c r="G105" s="49">
        <v>40</v>
      </c>
      <c r="H105" s="50">
        <v>3</v>
      </c>
      <c r="I105" s="50">
        <v>1.1599999999999999</v>
      </c>
      <c r="J105" s="50">
        <v>20.56</v>
      </c>
      <c r="K105" s="50">
        <v>113.2</v>
      </c>
      <c r="L105" s="50" t="s">
        <v>37</v>
      </c>
      <c r="M105" s="39"/>
    </row>
    <row r="106" spans="1:13" ht="15" x14ac:dyDescent="0.25">
      <c r="A106" s="22"/>
      <c r="B106" s="14"/>
      <c r="C106" s="10"/>
      <c r="D106" s="55" t="s">
        <v>29</v>
      </c>
      <c r="E106" s="75" t="s">
        <v>36</v>
      </c>
      <c r="F106" s="75"/>
      <c r="G106" s="49">
        <v>20</v>
      </c>
      <c r="H106" s="50">
        <v>1.32</v>
      </c>
      <c r="I106" s="50">
        <v>0.25</v>
      </c>
      <c r="J106" s="50">
        <v>6.69</v>
      </c>
      <c r="K106" s="50">
        <v>34.159999999999997</v>
      </c>
      <c r="L106" s="51" t="s">
        <v>37</v>
      </c>
      <c r="M106" s="39"/>
    </row>
    <row r="107" spans="1:13" ht="15" x14ac:dyDescent="0.25">
      <c r="A107" s="22"/>
      <c r="B107" s="14"/>
      <c r="C107" s="10"/>
      <c r="D107" s="5"/>
      <c r="E107" s="66"/>
      <c r="F107" s="38"/>
      <c r="G107" s="39"/>
      <c r="H107" s="39"/>
      <c r="I107" s="39"/>
      <c r="J107" s="39"/>
      <c r="K107" s="39"/>
      <c r="L107" s="40"/>
      <c r="M107" s="39"/>
    </row>
    <row r="108" spans="1:13" ht="15" x14ac:dyDescent="0.25">
      <c r="A108" s="23"/>
      <c r="B108" s="16"/>
      <c r="C108" s="7"/>
      <c r="D108" s="17" t="s">
        <v>30</v>
      </c>
      <c r="E108" s="67"/>
      <c r="F108" s="8"/>
      <c r="G108" s="18">
        <f>SUM(G101:G107)</f>
        <v>515</v>
      </c>
      <c r="H108" s="18">
        <f t="shared" ref="H108:K108" si="47">SUM(H101:H107)</f>
        <v>19.43</v>
      </c>
      <c r="I108" s="18">
        <f t="shared" si="47"/>
        <v>25.090000000000003</v>
      </c>
      <c r="J108" s="18">
        <f t="shared" si="47"/>
        <v>87.19</v>
      </c>
      <c r="K108" s="18">
        <f t="shared" si="47"/>
        <v>659.58</v>
      </c>
      <c r="L108" s="24"/>
      <c r="M108" s="18">
        <f t="shared" ref="M108" si="48">SUM(M101:M107)</f>
        <v>0</v>
      </c>
    </row>
    <row r="109" spans="1:13" ht="15" x14ac:dyDescent="0.25">
      <c r="A109" s="25">
        <f>A101</f>
        <v>2</v>
      </c>
      <c r="B109" s="12">
        <f>B101</f>
        <v>6</v>
      </c>
      <c r="C109" s="9" t="s">
        <v>22</v>
      </c>
      <c r="D109" s="6" t="s">
        <v>23</v>
      </c>
      <c r="E109" s="75" t="s">
        <v>76</v>
      </c>
      <c r="F109" s="75"/>
      <c r="G109" s="49">
        <v>60</v>
      </c>
      <c r="H109" s="50">
        <v>0.44</v>
      </c>
      <c r="I109" s="50">
        <v>5.33</v>
      </c>
      <c r="J109" s="50">
        <v>1.37</v>
      </c>
      <c r="K109" s="50">
        <v>55.19</v>
      </c>
      <c r="L109" s="50">
        <v>422.01</v>
      </c>
      <c r="M109" s="39"/>
    </row>
    <row r="110" spans="1:13" ht="15" x14ac:dyDescent="0.25">
      <c r="A110" s="22"/>
      <c r="B110" s="14"/>
      <c r="C110" s="10"/>
      <c r="D110" s="6" t="s">
        <v>24</v>
      </c>
      <c r="E110" s="75" t="s">
        <v>77</v>
      </c>
      <c r="F110" s="75"/>
      <c r="G110" s="56">
        <v>210</v>
      </c>
      <c r="H110" s="50">
        <v>2</v>
      </c>
      <c r="I110" s="50">
        <v>4.18</v>
      </c>
      <c r="J110" s="50">
        <v>19.68</v>
      </c>
      <c r="K110" s="50">
        <v>96.06</v>
      </c>
      <c r="L110" s="50">
        <v>534.04</v>
      </c>
      <c r="M110" s="39"/>
    </row>
    <row r="111" spans="1:13" ht="15" x14ac:dyDescent="0.25">
      <c r="A111" s="22"/>
      <c r="B111" s="14"/>
      <c r="C111" s="10"/>
      <c r="D111" s="6" t="s">
        <v>25</v>
      </c>
      <c r="E111" s="75" t="s">
        <v>78</v>
      </c>
      <c r="F111" s="75"/>
      <c r="G111" s="49">
        <v>90</v>
      </c>
      <c r="H111" s="50">
        <v>13.28</v>
      </c>
      <c r="I111" s="50">
        <v>10.8</v>
      </c>
      <c r="J111" s="50">
        <v>12.28</v>
      </c>
      <c r="K111" s="50">
        <v>200.37</v>
      </c>
      <c r="L111" s="50">
        <v>127.27</v>
      </c>
      <c r="M111" s="39"/>
    </row>
    <row r="112" spans="1:13" ht="15" x14ac:dyDescent="0.25">
      <c r="A112" s="22"/>
      <c r="B112" s="14"/>
      <c r="C112" s="10"/>
      <c r="D112" s="6" t="s">
        <v>26</v>
      </c>
      <c r="E112" s="75" t="s">
        <v>46</v>
      </c>
      <c r="F112" s="75"/>
      <c r="G112" s="49">
        <v>150</v>
      </c>
      <c r="H112" s="50">
        <v>3.18</v>
      </c>
      <c r="I112" s="50">
        <v>4.38</v>
      </c>
      <c r="J112" s="50">
        <v>20.27</v>
      </c>
      <c r="K112" s="50">
        <v>132.68</v>
      </c>
      <c r="L112" s="50">
        <v>252</v>
      </c>
      <c r="M112" s="39"/>
    </row>
    <row r="113" spans="1:13" ht="15" x14ac:dyDescent="0.25">
      <c r="A113" s="22"/>
      <c r="B113" s="14"/>
      <c r="C113" s="10"/>
      <c r="D113" s="6" t="s">
        <v>27</v>
      </c>
      <c r="E113" s="75" t="s">
        <v>79</v>
      </c>
      <c r="F113" s="75"/>
      <c r="G113" s="49">
        <v>200</v>
      </c>
      <c r="H113" s="50">
        <v>0.19</v>
      </c>
      <c r="I113" s="50">
        <v>0.05</v>
      </c>
      <c r="J113" s="50">
        <v>22.88</v>
      </c>
      <c r="K113" s="50">
        <v>92.66</v>
      </c>
      <c r="L113" s="50">
        <v>350.16</v>
      </c>
      <c r="M113" s="39"/>
    </row>
    <row r="114" spans="1:13" ht="15" x14ac:dyDescent="0.25">
      <c r="A114" s="22"/>
      <c r="B114" s="14"/>
      <c r="C114" s="10"/>
      <c r="D114" s="6" t="s">
        <v>28</v>
      </c>
      <c r="E114" s="75" t="s">
        <v>48</v>
      </c>
      <c r="F114" s="75"/>
      <c r="G114" s="49">
        <v>65</v>
      </c>
      <c r="H114" s="50">
        <v>4.9400000000000004</v>
      </c>
      <c r="I114" s="50">
        <v>0.52</v>
      </c>
      <c r="J114" s="50">
        <v>31.98</v>
      </c>
      <c r="K114" s="50">
        <v>152.36000000000001</v>
      </c>
      <c r="L114" s="50" t="s">
        <v>37</v>
      </c>
      <c r="M114" s="39"/>
    </row>
    <row r="115" spans="1:13" ht="15" x14ac:dyDescent="0.25">
      <c r="A115" s="22"/>
      <c r="B115" s="14"/>
      <c r="C115" s="10"/>
      <c r="D115" s="6" t="s">
        <v>29</v>
      </c>
      <c r="E115" s="75" t="s">
        <v>36</v>
      </c>
      <c r="F115" s="75"/>
      <c r="G115" s="49">
        <v>20</v>
      </c>
      <c r="H115" s="50">
        <v>1.32</v>
      </c>
      <c r="I115" s="50">
        <v>0.25</v>
      </c>
      <c r="J115" s="50">
        <v>6.69</v>
      </c>
      <c r="K115" s="50">
        <v>34.159999999999997</v>
      </c>
      <c r="L115" s="51" t="s">
        <v>37</v>
      </c>
      <c r="M115" s="39"/>
    </row>
    <row r="116" spans="1:13" ht="15" x14ac:dyDescent="0.25">
      <c r="A116" s="22"/>
      <c r="B116" s="14"/>
      <c r="C116" s="10"/>
      <c r="D116" s="5"/>
      <c r="E116" s="66"/>
      <c r="F116" s="38"/>
      <c r="G116" s="39"/>
      <c r="H116" s="39"/>
      <c r="I116" s="39"/>
      <c r="J116" s="39"/>
      <c r="K116" s="39"/>
      <c r="L116" s="40"/>
      <c r="M116" s="39"/>
    </row>
    <row r="117" spans="1:13" ht="15" x14ac:dyDescent="0.25">
      <c r="A117" s="22"/>
      <c r="B117" s="14"/>
      <c r="C117" s="10"/>
      <c r="D117" s="5"/>
      <c r="E117" s="66"/>
      <c r="F117" s="38"/>
      <c r="G117" s="39"/>
      <c r="H117" s="39"/>
      <c r="I117" s="39"/>
      <c r="J117" s="39"/>
      <c r="K117" s="39"/>
      <c r="L117" s="40"/>
      <c r="M117" s="39"/>
    </row>
    <row r="118" spans="1:13" ht="15" x14ac:dyDescent="0.25">
      <c r="A118" s="23"/>
      <c r="B118" s="16"/>
      <c r="C118" s="7"/>
      <c r="D118" s="17" t="s">
        <v>30</v>
      </c>
      <c r="E118" s="67"/>
      <c r="F118" s="8"/>
      <c r="G118" s="18">
        <f>SUM(G109:G117)</f>
        <v>795</v>
      </c>
      <c r="H118" s="18">
        <f t="shared" ref="H118:K118" si="49">SUM(H109:H117)</f>
        <v>25.35</v>
      </c>
      <c r="I118" s="18">
        <f t="shared" si="49"/>
        <v>25.51</v>
      </c>
      <c r="J118" s="18">
        <f t="shared" si="49"/>
        <v>115.14999999999999</v>
      </c>
      <c r="K118" s="18">
        <f t="shared" si="49"/>
        <v>763.48</v>
      </c>
      <c r="L118" s="24"/>
      <c r="M118" s="18">
        <f t="shared" ref="M118" si="50">SUM(M109:M117)</f>
        <v>0</v>
      </c>
    </row>
    <row r="119" spans="1:13" ht="15.75" thickBot="1" x14ac:dyDescent="0.25">
      <c r="A119" s="28">
        <f>A101</f>
        <v>2</v>
      </c>
      <c r="B119" s="29">
        <f>B101</f>
        <v>6</v>
      </c>
      <c r="C119" s="79" t="s">
        <v>4</v>
      </c>
      <c r="D119" s="80"/>
      <c r="E119" s="59"/>
      <c r="F119" s="30"/>
      <c r="G119" s="31">
        <f>G108+G118</f>
        <v>1310</v>
      </c>
      <c r="H119" s="31">
        <f t="shared" ref="H119" si="51">H108+H118</f>
        <v>44.78</v>
      </c>
      <c r="I119" s="31">
        <f t="shared" ref="I119" si="52">I108+I118</f>
        <v>50.600000000000009</v>
      </c>
      <c r="J119" s="31">
        <f t="shared" ref="J119" si="53">J108+J118</f>
        <v>202.33999999999997</v>
      </c>
      <c r="K119" s="31">
        <f t="shared" ref="K119:M119" si="54">K108+K118</f>
        <v>1423.06</v>
      </c>
      <c r="L119" s="31"/>
      <c r="M119" s="31">
        <f t="shared" si="54"/>
        <v>0</v>
      </c>
    </row>
    <row r="120" spans="1:13" ht="15" x14ac:dyDescent="0.25">
      <c r="A120" s="13">
        <v>2</v>
      </c>
      <c r="B120" s="14">
        <v>7</v>
      </c>
      <c r="C120" s="21" t="s">
        <v>20</v>
      </c>
      <c r="D120" s="52" t="s">
        <v>23</v>
      </c>
      <c r="E120" s="76" t="s">
        <v>43</v>
      </c>
      <c r="F120" s="75"/>
      <c r="G120" s="49">
        <v>20</v>
      </c>
      <c r="H120" s="50">
        <v>0.16</v>
      </c>
      <c r="I120" s="50">
        <v>0.02</v>
      </c>
      <c r="J120" s="50">
        <v>0.5</v>
      </c>
      <c r="K120" s="50">
        <v>2.82</v>
      </c>
      <c r="L120" s="50">
        <v>428</v>
      </c>
      <c r="M120" s="37"/>
    </row>
    <row r="121" spans="1:13" ht="15" x14ac:dyDescent="0.25">
      <c r="A121" s="13"/>
      <c r="B121" s="14"/>
      <c r="C121" s="10"/>
      <c r="D121" s="6" t="s">
        <v>25</v>
      </c>
      <c r="E121" s="75" t="s">
        <v>80</v>
      </c>
      <c r="F121" s="75"/>
      <c r="G121" s="49">
        <v>100</v>
      </c>
      <c r="H121" s="50">
        <v>6.32</v>
      </c>
      <c r="I121" s="50">
        <v>13.2</v>
      </c>
      <c r="J121" s="50">
        <v>11.3</v>
      </c>
      <c r="K121" s="50">
        <v>179.89</v>
      </c>
      <c r="L121" s="50">
        <v>84.09</v>
      </c>
      <c r="M121" s="39"/>
    </row>
    <row r="122" spans="1:13" ht="15" x14ac:dyDescent="0.25">
      <c r="A122" s="13"/>
      <c r="B122" s="14"/>
      <c r="C122" s="10"/>
      <c r="D122" s="54" t="s">
        <v>26</v>
      </c>
      <c r="E122" s="75" t="s">
        <v>81</v>
      </c>
      <c r="F122" s="75"/>
      <c r="G122" s="49">
        <v>150</v>
      </c>
      <c r="H122" s="50">
        <v>2.72</v>
      </c>
      <c r="I122" s="50">
        <v>4.32</v>
      </c>
      <c r="J122" s="50">
        <v>19.22</v>
      </c>
      <c r="K122" s="50">
        <v>126.03</v>
      </c>
      <c r="L122" s="50">
        <v>246</v>
      </c>
      <c r="M122" s="39"/>
    </row>
    <row r="123" spans="1:13" ht="15" x14ac:dyDescent="0.25">
      <c r="A123" s="13"/>
      <c r="B123" s="14"/>
      <c r="C123" s="10"/>
      <c r="D123" s="54" t="s">
        <v>21</v>
      </c>
      <c r="E123" s="75" t="s">
        <v>59</v>
      </c>
      <c r="F123" s="75"/>
      <c r="G123" s="56">
        <v>200</v>
      </c>
      <c r="H123" s="50">
        <v>0.44</v>
      </c>
      <c r="I123" s="50">
        <v>0.1</v>
      </c>
      <c r="J123" s="50">
        <v>18.55</v>
      </c>
      <c r="K123" s="50">
        <v>76.62</v>
      </c>
      <c r="L123" s="50">
        <v>350.2</v>
      </c>
      <c r="M123" s="39"/>
    </row>
    <row r="124" spans="1:13" ht="15" x14ac:dyDescent="0.25">
      <c r="A124" s="13"/>
      <c r="B124" s="14"/>
      <c r="C124" s="10"/>
      <c r="D124" s="55" t="s">
        <v>28</v>
      </c>
      <c r="E124" s="75" t="s">
        <v>41</v>
      </c>
      <c r="F124" s="75"/>
      <c r="G124" s="49">
        <v>40</v>
      </c>
      <c r="H124" s="50">
        <v>3</v>
      </c>
      <c r="I124" s="50">
        <v>1.1599999999999999</v>
      </c>
      <c r="J124" s="50">
        <v>20.56</v>
      </c>
      <c r="K124" s="50">
        <v>113.2</v>
      </c>
      <c r="L124" s="50" t="s">
        <v>37</v>
      </c>
      <c r="M124" s="39"/>
    </row>
    <row r="125" spans="1:13" ht="15" x14ac:dyDescent="0.25">
      <c r="A125" s="13"/>
      <c r="B125" s="14"/>
      <c r="C125" s="10"/>
      <c r="D125" s="55" t="s">
        <v>29</v>
      </c>
      <c r="E125" s="75" t="s">
        <v>36</v>
      </c>
      <c r="F125" s="75"/>
      <c r="G125" s="49">
        <v>20</v>
      </c>
      <c r="H125" s="50">
        <v>1.32</v>
      </c>
      <c r="I125" s="50">
        <v>0.25</v>
      </c>
      <c r="J125" s="50">
        <v>6.69</v>
      </c>
      <c r="K125" s="50">
        <v>34.159999999999997</v>
      </c>
      <c r="L125" s="51" t="s">
        <v>37</v>
      </c>
      <c r="M125" s="39"/>
    </row>
    <row r="126" spans="1:13" ht="15" x14ac:dyDescent="0.25">
      <c r="A126" s="13"/>
      <c r="B126" s="14"/>
      <c r="C126" s="10"/>
      <c r="D126" s="5"/>
      <c r="E126" s="66"/>
      <c r="F126" s="38"/>
      <c r="G126" s="39"/>
      <c r="H126" s="39"/>
      <c r="I126" s="39"/>
      <c r="J126" s="39"/>
      <c r="K126" s="39"/>
      <c r="L126" s="40"/>
      <c r="M126" s="39"/>
    </row>
    <row r="127" spans="1:13" ht="15" x14ac:dyDescent="0.25">
      <c r="A127" s="15"/>
      <c r="B127" s="16"/>
      <c r="C127" s="7"/>
      <c r="D127" s="17" t="s">
        <v>30</v>
      </c>
      <c r="E127" s="67"/>
      <c r="F127" s="8"/>
      <c r="G127" s="18">
        <f>SUM(G120:G126)</f>
        <v>530</v>
      </c>
      <c r="H127" s="18">
        <f t="shared" ref="H127:K127" si="55">SUM(H120:H126)</f>
        <v>13.96</v>
      </c>
      <c r="I127" s="18">
        <f t="shared" si="55"/>
        <v>19.05</v>
      </c>
      <c r="J127" s="18">
        <f t="shared" si="55"/>
        <v>76.819999999999993</v>
      </c>
      <c r="K127" s="18">
        <f t="shared" si="55"/>
        <v>532.72</v>
      </c>
      <c r="L127" s="24"/>
      <c r="M127" s="18">
        <f t="shared" ref="M127" si="56">SUM(M120:M126)</f>
        <v>0</v>
      </c>
    </row>
    <row r="128" spans="1:13" ht="15" x14ac:dyDescent="0.25">
      <c r="A128" s="12">
        <f>A120</f>
        <v>2</v>
      </c>
      <c r="B128" s="12">
        <f>B120</f>
        <v>7</v>
      </c>
      <c r="C128" s="9" t="s">
        <v>22</v>
      </c>
      <c r="D128" s="6" t="s">
        <v>23</v>
      </c>
      <c r="E128" s="75" t="s">
        <v>60</v>
      </c>
      <c r="F128" s="75"/>
      <c r="G128" s="49">
        <v>60</v>
      </c>
      <c r="H128" s="50">
        <v>0.61</v>
      </c>
      <c r="I128" s="50">
        <v>10.66</v>
      </c>
      <c r="J128" s="50">
        <v>2.1</v>
      </c>
      <c r="K128" s="50">
        <v>106.76</v>
      </c>
      <c r="L128" s="50">
        <v>422.04</v>
      </c>
      <c r="M128" s="39"/>
    </row>
    <row r="129" spans="1:13" ht="15" x14ac:dyDescent="0.25">
      <c r="A129" s="13"/>
      <c r="B129" s="14"/>
      <c r="C129" s="10"/>
      <c r="D129" s="6" t="s">
        <v>24</v>
      </c>
      <c r="E129" s="75" t="s">
        <v>61</v>
      </c>
      <c r="F129" s="75"/>
      <c r="G129" s="49">
        <v>200</v>
      </c>
      <c r="H129" s="50">
        <v>4.07</v>
      </c>
      <c r="I129" s="50">
        <v>3.81</v>
      </c>
      <c r="J129" s="50">
        <v>19.32</v>
      </c>
      <c r="K129" s="50">
        <v>118.65</v>
      </c>
      <c r="L129" s="58">
        <v>1026</v>
      </c>
      <c r="M129" s="39"/>
    </row>
    <row r="130" spans="1:13" ht="15" x14ac:dyDescent="0.25">
      <c r="A130" s="13"/>
      <c r="B130" s="14"/>
      <c r="C130" s="10"/>
      <c r="D130" s="6" t="s">
        <v>25</v>
      </c>
      <c r="E130" s="75" t="s">
        <v>82</v>
      </c>
      <c r="F130" s="75"/>
      <c r="G130" s="49">
        <v>90</v>
      </c>
      <c r="H130" s="50">
        <v>13.31</v>
      </c>
      <c r="I130" s="50">
        <v>12.09</v>
      </c>
      <c r="J130" s="50">
        <v>11.27</v>
      </c>
      <c r="K130" s="50">
        <v>251.58</v>
      </c>
      <c r="L130" s="50">
        <v>53</v>
      </c>
      <c r="M130" s="39"/>
    </row>
    <row r="131" spans="1:13" ht="15.75" customHeight="1" x14ac:dyDescent="0.25">
      <c r="A131" s="13"/>
      <c r="B131" s="14"/>
      <c r="C131" s="10"/>
      <c r="D131" s="6" t="s">
        <v>26</v>
      </c>
      <c r="E131" s="75" t="s">
        <v>74</v>
      </c>
      <c r="F131" s="75"/>
      <c r="G131" s="49">
        <v>150</v>
      </c>
      <c r="H131" s="50">
        <v>5.3</v>
      </c>
      <c r="I131" s="50">
        <v>3.91</v>
      </c>
      <c r="J131" s="50">
        <v>32.81</v>
      </c>
      <c r="K131" s="50">
        <v>187.78</v>
      </c>
      <c r="L131" s="50">
        <v>370.02</v>
      </c>
      <c r="M131" s="39"/>
    </row>
    <row r="132" spans="1:13" ht="15" x14ac:dyDescent="0.25">
      <c r="A132" s="13"/>
      <c r="B132" s="14"/>
      <c r="C132" s="10"/>
      <c r="D132" s="6" t="s">
        <v>27</v>
      </c>
      <c r="E132" s="75" t="s">
        <v>56</v>
      </c>
      <c r="F132" s="75"/>
      <c r="G132" s="49">
        <v>200</v>
      </c>
      <c r="H132" s="50">
        <v>0.38</v>
      </c>
      <c r="I132" s="57"/>
      <c r="J132" s="50">
        <v>28.9</v>
      </c>
      <c r="K132" s="50">
        <v>117.11</v>
      </c>
      <c r="L132" s="50">
        <v>374</v>
      </c>
      <c r="M132" s="39"/>
    </row>
    <row r="133" spans="1:13" ht="15" x14ac:dyDescent="0.25">
      <c r="A133" s="13"/>
      <c r="B133" s="14"/>
      <c r="C133" s="10"/>
      <c r="D133" s="6" t="s">
        <v>28</v>
      </c>
      <c r="E133" s="75" t="s">
        <v>48</v>
      </c>
      <c r="F133" s="75"/>
      <c r="G133" s="49">
        <v>50</v>
      </c>
      <c r="H133" s="50">
        <v>3.8</v>
      </c>
      <c r="I133" s="50">
        <v>0.4</v>
      </c>
      <c r="J133" s="50">
        <v>24.6</v>
      </c>
      <c r="K133" s="50">
        <v>117.2</v>
      </c>
      <c r="L133" s="50" t="s">
        <v>37</v>
      </c>
      <c r="M133" s="39"/>
    </row>
    <row r="134" spans="1:13" ht="15" x14ac:dyDescent="0.25">
      <c r="A134" s="13"/>
      <c r="B134" s="14"/>
      <c r="C134" s="10"/>
      <c r="D134" s="6" t="s">
        <v>29</v>
      </c>
      <c r="E134" s="75" t="s">
        <v>36</v>
      </c>
      <c r="F134" s="75"/>
      <c r="G134" s="49">
        <v>30</v>
      </c>
      <c r="H134" s="50">
        <v>1.98</v>
      </c>
      <c r="I134" s="50">
        <v>0.37</v>
      </c>
      <c r="J134" s="50">
        <v>10.029999999999999</v>
      </c>
      <c r="K134" s="50">
        <v>51.24</v>
      </c>
      <c r="L134" s="51" t="s">
        <v>37</v>
      </c>
      <c r="M134" s="39"/>
    </row>
    <row r="135" spans="1:13" ht="15" x14ac:dyDescent="0.25">
      <c r="A135" s="13"/>
      <c r="B135" s="14"/>
      <c r="C135" s="10"/>
      <c r="D135" s="5"/>
      <c r="E135" s="66"/>
      <c r="F135" s="38"/>
      <c r="G135" s="39"/>
      <c r="H135" s="39"/>
      <c r="I135" s="39"/>
      <c r="J135" s="39"/>
      <c r="K135" s="39"/>
      <c r="L135" s="40"/>
      <c r="M135" s="39"/>
    </row>
    <row r="136" spans="1:13" ht="15" x14ac:dyDescent="0.25">
      <c r="A136" s="13"/>
      <c r="B136" s="14"/>
      <c r="C136" s="10"/>
      <c r="D136" s="5"/>
      <c r="E136" s="66"/>
      <c r="F136" s="38"/>
      <c r="G136" s="39"/>
      <c r="H136" s="39"/>
      <c r="I136" s="39"/>
      <c r="J136" s="39"/>
      <c r="K136" s="39"/>
      <c r="L136" s="40"/>
      <c r="M136" s="39"/>
    </row>
    <row r="137" spans="1:13" ht="15" x14ac:dyDescent="0.25">
      <c r="A137" s="15"/>
      <c r="B137" s="16"/>
      <c r="C137" s="7"/>
      <c r="D137" s="17" t="s">
        <v>30</v>
      </c>
      <c r="E137" s="67"/>
      <c r="F137" s="8"/>
      <c r="G137" s="18">
        <f>SUM(G128:G136)</f>
        <v>780</v>
      </c>
      <c r="H137" s="18">
        <f t="shared" ref="H137:K137" si="57">SUM(H128:H136)</f>
        <v>29.450000000000003</v>
      </c>
      <c r="I137" s="18">
        <f t="shared" si="57"/>
        <v>31.240000000000002</v>
      </c>
      <c r="J137" s="18">
        <f t="shared" si="57"/>
        <v>129.03</v>
      </c>
      <c r="K137" s="18">
        <f t="shared" si="57"/>
        <v>950.32</v>
      </c>
      <c r="L137" s="24"/>
      <c r="M137" s="18">
        <f t="shared" ref="M137" si="58">SUM(M128:M136)</f>
        <v>0</v>
      </c>
    </row>
    <row r="138" spans="1:13" ht="15.75" thickBot="1" x14ac:dyDescent="0.25">
      <c r="A138" s="32">
        <f>A120</f>
        <v>2</v>
      </c>
      <c r="B138" s="32">
        <f>B120</f>
        <v>7</v>
      </c>
      <c r="C138" s="79" t="s">
        <v>4</v>
      </c>
      <c r="D138" s="80"/>
      <c r="E138" s="59"/>
      <c r="F138" s="30"/>
      <c r="G138" s="31">
        <f>G127+G137</f>
        <v>1310</v>
      </c>
      <c r="H138" s="31">
        <f t="shared" ref="H138" si="59">H127+H137</f>
        <v>43.410000000000004</v>
      </c>
      <c r="I138" s="31">
        <f t="shared" ref="I138" si="60">I127+I137</f>
        <v>50.290000000000006</v>
      </c>
      <c r="J138" s="31">
        <f t="shared" ref="J138" si="61">J127+J137</f>
        <v>205.85</v>
      </c>
      <c r="K138" s="31">
        <f t="shared" ref="K138:M138" si="62">K127+K137</f>
        <v>1483.04</v>
      </c>
      <c r="L138" s="31"/>
      <c r="M138" s="31">
        <f t="shared" si="62"/>
        <v>0</v>
      </c>
    </row>
    <row r="139" spans="1:13" ht="15" x14ac:dyDescent="0.25">
      <c r="A139" s="19">
        <v>2</v>
      </c>
      <c r="B139" s="20">
        <v>8</v>
      </c>
      <c r="C139" s="21" t="s">
        <v>20</v>
      </c>
      <c r="D139" s="69" t="s">
        <v>122</v>
      </c>
      <c r="E139" s="75" t="s">
        <v>49</v>
      </c>
      <c r="F139" s="75"/>
      <c r="G139" s="49">
        <v>18</v>
      </c>
      <c r="H139" s="50">
        <v>0.02</v>
      </c>
      <c r="I139" s="57"/>
      <c r="J139" s="50">
        <v>7.29</v>
      </c>
      <c r="K139" s="50">
        <v>29.48</v>
      </c>
      <c r="L139" s="50" t="s">
        <v>37</v>
      </c>
      <c r="M139" s="37"/>
    </row>
    <row r="140" spans="1:13" ht="15" x14ac:dyDescent="0.25">
      <c r="A140" s="22"/>
      <c r="B140" s="14"/>
      <c r="C140" s="10"/>
      <c r="D140" s="68" t="s">
        <v>23</v>
      </c>
      <c r="E140" s="76" t="s">
        <v>125</v>
      </c>
      <c r="F140" s="75"/>
      <c r="G140" s="49">
        <v>10</v>
      </c>
      <c r="H140" s="50">
        <v>2.63</v>
      </c>
      <c r="I140" s="50">
        <v>2.66</v>
      </c>
      <c r="J140" s="57"/>
      <c r="K140" s="50">
        <v>34.46</v>
      </c>
      <c r="L140" s="50">
        <v>968</v>
      </c>
      <c r="M140" s="39"/>
    </row>
    <row r="141" spans="1:13" ht="15" x14ac:dyDescent="0.25">
      <c r="A141" s="22"/>
      <c r="B141" s="14"/>
      <c r="C141" s="10"/>
      <c r="D141" s="53" t="s">
        <v>42</v>
      </c>
      <c r="E141" s="75" t="s">
        <v>83</v>
      </c>
      <c r="F141" s="75"/>
      <c r="G141" s="49">
        <v>200</v>
      </c>
      <c r="H141" s="50">
        <v>6.48</v>
      </c>
      <c r="I141" s="50">
        <v>8.2200000000000006</v>
      </c>
      <c r="J141" s="50">
        <v>26.98</v>
      </c>
      <c r="K141" s="50">
        <v>214.76</v>
      </c>
      <c r="L141" s="50">
        <v>296</v>
      </c>
      <c r="M141" s="39"/>
    </row>
    <row r="142" spans="1:13" ht="15.75" customHeight="1" x14ac:dyDescent="0.25">
      <c r="A142" s="22"/>
      <c r="B142" s="14"/>
      <c r="C142" s="10"/>
      <c r="D142" s="6" t="s">
        <v>26</v>
      </c>
      <c r="E142" s="75" t="s">
        <v>84</v>
      </c>
      <c r="F142" s="75"/>
      <c r="G142" s="49">
        <v>54</v>
      </c>
      <c r="H142" s="50">
        <v>6.43</v>
      </c>
      <c r="I142" s="50">
        <v>5.45</v>
      </c>
      <c r="J142" s="50">
        <v>0.32</v>
      </c>
      <c r="K142" s="50">
        <v>76.36</v>
      </c>
      <c r="L142" s="50">
        <v>193</v>
      </c>
      <c r="M142" s="39"/>
    </row>
    <row r="143" spans="1:13" ht="15" x14ac:dyDescent="0.25">
      <c r="A143" s="22"/>
      <c r="B143" s="14"/>
      <c r="C143" s="10"/>
      <c r="D143" s="54" t="s">
        <v>21</v>
      </c>
      <c r="E143" s="75" t="s">
        <v>85</v>
      </c>
      <c r="F143" s="75"/>
      <c r="G143" s="49">
        <v>200</v>
      </c>
      <c r="H143" s="50">
        <v>3.64</v>
      </c>
      <c r="I143" s="50">
        <v>3.17</v>
      </c>
      <c r="J143" s="50">
        <v>22.83</v>
      </c>
      <c r="K143" s="50">
        <v>134.38999999999999</v>
      </c>
      <c r="L143" s="50">
        <v>340.01</v>
      </c>
      <c r="M143" s="39"/>
    </row>
    <row r="144" spans="1:13" ht="15" x14ac:dyDescent="0.25">
      <c r="A144" s="22"/>
      <c r="B144" s="14"/>
      <c r="C144" s="10"/>
      <c r="D144" s="55" t="s">
        <v>28</v>
      </c>
      <c r="E144" s="75" t="s">
        <v>41</v>
      </c>
      <c r="F144" s="75"/>
      <c r="G144" s="49">
        <v>40</v>
      </c>
      <c r="H144" s="50">
        <v>3</v>
      </c>
      <c r="I144" s="50">
        <v>1.1599999999999999</v>
      </c>
      <c r="J144" s="50">
        <v>20.56</v>
      </c>
      <c r="K144" s="50">
        <v>113.2</v>
      </c>
      <c r="L144" s="50" t="s">
        <v>37</v>
      </c>
      <c r="M144" s="39"/>
    </row>
    <row r="145" spans="1:13" ht="15" x14ac:dyDescent="0.25">
      <c r="A145" s="22"/>
      <c r="B145" s="14"/>
      <c r="C145" s="10"/>
      <c r="D145" s="55" t="s">
        <v>29</v>
      </c>
      <c r="E145" s="75" t="s">
        <v>36</v>
      </c>
      <c r="F145" s="75"/>
      <c r="G145" s="49">
        <v>20</v>
      </c>
      <c r="H145" s="50">
        <v>1.32</v>
      </c>
      <c r="I145" s="50">
        <v>0.25</v>
      </c>
      <c r="J145" s="50">
        <v>6.69</v>
      </c>
      <c r="K145" s="50">
        <v>34.159999999999997</v>
      </c>
      <c r="L145" s="51" t="s">
        <v>37</v>
      </c>
      <c r="M145" s="39"/>
    </row>
    <row r="146" spans="1:13" ht="15" x14ac:dyDescent="0.25">
      <c r="A146" s="23"/>
      <c r="B146" s="16"/>
      <c r="C146" s="7"/>
      <c r="D146" s="17" t="s">
        <v>30</v>
      </c>
      <c r="E146" s="67"/>
      <c r="F146" s="8"/>
      <c r="G146" s="18">
        <f>SUM(G139:G145)</f>
        <v>542</v>
      </c>
      <c r="H146" s="18">
        <f t="shared" ref="H146:K146" si="63">SUM(H139:H145)</f>
        <v>23.52</v>
      </c>
      <c r="I146" s="18">
        <f t="shared" si="63"/>
        <v>20.91</v>
      </c>
      <c r="J146" s="18">
        <f t="shared" si="63"/>
        <v>84.67</v>
      </c>
      <c r="K146" s="18">
        <f t="shared" si="63"/>
        <v>636.80999999999995</v>
      </c>
      <c r="L146" s="24"/>
      <c r="M146" s="18">
        <f t="shared" ref="M146" si="64">SUM(M139:M145)</f>
        <v>0</v>
      </c>
    </row>
    <row r="147" spans="1:13" ht="15" x14ac:dyDescent="0.25">
      <c r="A147" s="25">
        <f>A139</f>
        <v>2</v>
      </c>
      <c r="B147" s="12">
        <f>B139</f>
        <v>8</v>
      </c>
      <c r="C147" s="9" t="s">
        <v>22</v>
      </c>
      <c r="D147" s="6" t="s">
        <v>23</v>
      </c>
      <c r="E147" s="75" t="s">
        <v>76</v>
      </c>
      <c r="F147" s="75"/>
      <c r="G147" s="49">
        <v>60</v>
      </c>
      <c r="H147" s="50">
        <v>0.44</v>
      </c>
      <c r="I147" s="50">
        <v>5.33</v>
      </c>
      <c r="J147" s="50">
        <v>1.37</v>
      </c>
      <c r="K147" s="50">
        <v>55.19</v>
      </c>
      <c r="L147" s="50">
        <v>422.01</v>
      </c>
      <c r="M147" s="39"/>
    </row>
    <row r="148" spans="1:13" ht="15" x14ac:dyDescent="0.25">
      <c r="A148" s="22"/>
      <c r="B148" s="14"/>
      <c r="C148" s="10"/>
      <c r="D148" s="6" t="s">
        <v>24</v>
      </c>
      <c r="E148" s="75" t="s">
        <v>67</v>
      </c>
      <c r="F148" s="75"/>
      <c r="G148" s="56">
        <v>210</v>
      </c>
      <c r="H148" s="50">
        <v>1.64</v>
      </c>
      <c r="I148" s="50">
        <v>5.88</v>
      </c>
      <c r="J148" s="50">
        <v>16.920000000000002</v>
      </c>
      <c r="K148" s="50">
        <v>109.16</v>
      </c>
      <c r="L148" s="50">
        <v>549.07000000000005</v>
      </c>
      <c r="M148" s="39"/>
    </row>
    <row r="149" spans="1:13" ht="15" x14ac:dyDescent="0.25">
      <c r="A149" s="22"/>
      <c r="B149" s="14"/>
      <c r="C149" s="10"/>
      <c r="D149" s="6" t="s">
        <v>25</v>
      </c>
      <c r="E149" s="75" t="s">
        <v>86</v>
      </c>
      <c r="F149" s="75"/>
      <c r="G149" s="49">
        <v>90</v>
      </c>
      <c r="H149" s="50">
        <v>12.4</v>
      </c>
      <c r="I149" s="50">
        <v>5.14</v>
      </c>
      <c r="J149" s="50">
        <v>9.42</v>
      </c>
      <c r="K149" s="50">
        <v>151.43</v>
      </c>
      <c r="L149" s="50">
        <v>151</v>
      </c>
      <c r="M149" s="39"/>
    </row>
    <row r="150" spans="1:13" ht="15" x14ac:dyDescent="0.25">
      <c r="A150" s="22"/>
      <c r="B150" s="14"/>
      <c r="C150" s="10"/>
      <c r="D150" s="6" t="s">
        <v>26</v>
      </c>
      <c r="E150" s="75" t="s">
        <v>87</v>
      </c>
      <c r="F150" s="75"/>
      <c r="G150" s="49">
        <v>150</v>
      </c>
      <c r="H150" s="50">
        <v>2.88</v>
      </c>
      <c r="I150" s="50">
        <v>3.79</v>
      </c>
      <c r="J150" s="50">
        <v>22.2</v>
      </c>
      <c r="K150" s="50">
        <v>133.82</v>
      </c>
      <c r="L150" s="50">
        <v>241</v>
      </c>
      <c r="M150" s="39"/>
    </row>
    <row r="151" spans="1:13" ht="15" x14ac:dyDescent="0.25">
      <c r="A151" s="22"/>
      <c r="B151" s="14"/>
      <c r="C151" s="10"/>
      <c r="D151" s="6" t="s">
        <v>27</v>
      </c>
      <c r="E151" s="75" t="s">
        <v>47</v>
      </c>
      <c r="F151" s="75"/>
      <c r="G151" s="49">
        <v>200</v>
      </c>
      <c r="H151" s="50">
        <v>1</v>
      </c>
      <c r="I151" s="57"/>
      <c r="J151" s="50">
        <v>20.2</v>
      </c>
      <c r="K151" s="50">
        <v>84.8</v>
      </c>
      <c r="L151" s="50" t="s">
        <v>37</v>
      </c>
      <c r="M151" s="39"/>
    </row>
    <row r="152" spans="1:13" ht="15" x14ac:dyDescent="0.25">
      <c r="A152" s="22"/>
      <c r="B152" s="14"/>
      <c r="C152" s="10"/>
      <c r="D152" s="6" t="s">
        <v>28</v>
      </c>
      <c r="E152" s="75" t="s">
        <v>48</v>
      </c>
      <c r="F152" s="75"/>
      <c r="G152" s="49">
        <v>50</v>
      </c>
      <c r="H152" s="50">
        <v>3.8</v>
      </c>
      <c r="I152" s="50">
        <v>0.4</v>
      </c>
      <c r="J152" s="50">
        <v>24.6</v>
      </c>
      <c r="K152" s="50">
        <v>117.2</v>
      </c>
      <c r="L152" s="50" t="s">
        <v>37</v>
      </c>
      <c r="M152" s="39"/>
    </row>
    <row r="153" spans="1:13" ht="15" x14ac:dyDescent="0.25">
      <c r="A153" s="22"/>
      <c r="B153" s="14"/>
      <c r="C153" s="10"/>
      <c r="D153" s="6" t="s">
        <v>29</v>
      </c>
      <c r="E153" s="75" t="s">
        <v>36</v>
      </c>
      <c r="F153" s="75"/>
      <c r="G153" s="49">
        <v>30</v>
      </c>
      <c r="H153" s="50">
        <v>1.98</v>
      </c>
      <c r="I153" s="50">
        <v>0.37</v>
      </c>
      <c r="J153" s="50">
        <v>10.029999999999999</v>
      </c>
      <c r="K153" s="50">
        <v>51.24</v>
      </c>
      <c r="L153" s="51" t="s">
        <v>37</v>
      </c>
      <c r="M153" s="39"/>
    </row>
    <row r="154" spans="1:13" ht="15" x14ac:dyDescent="0.25">
      <c r="A154" s="22"/>
      <c r="B154" s="14"/>
      <c r="C154" s="10"/>
      <c r="D154" s="5"/>
      <c r="E154" s="66"/>
      <c r="F154" s="38"/>
      <c r="G154" s="39"/>
      <c r="H154" s="39"/>
      <c r="I154" s="39"/>
      <c r="J154" s="39"/>
      <c r="K154" s="39"/>
      <c r="L154" s="40"/>
      <c r="M154" s="39"/>
    </row>
    <row r="155" spans="1:13" ht="15" x14ac:dyDescent="0.25">
      <c r="A155" s="22"/>
      <c r="B155" s="14"/>
      <c r="C155" s="10"/>
      <c r="D155" s="5"/>
      <c r="E155" s="66"/>
      <c r="F155" s="38"/>
      <c r="G155" s="39"/>
      <c r="H155" s="39"/>
      <c r="I155" s="39"/>
      <c r="J155" s="39"/>
      <c r="K155" s="39"/>
      <c r="L155" s="40"/>
      <c r="M155" s="39"/>
    </row>
    <row r="156" spans="1:13" ht="15" x14ac:dyDescent="0.25">
      <c r="A156" s="23"/>
      <c r="B156" s="16"/>
      <c r="C156" s="7"/>
      <c r="D156" s="17" t="s">
        <v>30</v>
      </c>
      <c r="E156" s="67"/>
      <c r="F156" s="8"/>
      <c r="G156" s="18">
        <f>SUM(G147:G155)</f>
        <v>790</v>
      </c>
      <c r="H156" s="18">
        <f t="shared" ref="H156:K156" si="65">SUM(H147:H155)</f>
        <v>24.14</v>
      </c>
      <c r="I156" s="18">
        <f t="shared" si="65"/>
        <v>20.91</v>
      </c>
      <c r="J156" s="18">
        <f t="shared" si="65"/>
        <v>104.74000000000001</v>
      </c>
      <c r="K156" s="18">
        <f t="shared" si="65"/>
        <v>702.84</v>
      </c>
      <c r="L156" s="24"/>
      <c r="M156" s="18">
        <f t="shared" ref="M156" si="66">SUM(M147:M155)</f>
        <v>0</v>
      </c>
    </row>
    <row r="157" spans="1:13" ht="15.75" thickBot="1" x14ac:dyDescent="0.25">
      <c r="A157" s="28">
        <f>A139</f>
        <v>2</v>
      </c>
      <c r="B157" s="29">
        <f>B139</f>
        <v>8</v>
      </c>
      <c r="C157" s="79" t="s">
        <v>4</v>
      </c>
      <c r="D157" s="80"/>
      <c r="E157" s="59"/>
      <c r="F157" s="30"/>
      <c r="G157" s="31">
        <f>G146+G156</f>
        <v>1332</v>
      </c>
      <c r="H157" s="31">
        <f t="shared" ref="H157" si="67">H146+H156</f>
        <v>47.66</v>
      </c>
      <c r="I157" s="31">
        <f t="shared" ref="I157" si="68">I146+I156</f>
        <v>41.82</v>
      </c>
      <c r="J157" s="31">
        <f t="shared" ref="J157" si="69">J146+J156</f>
        <v>189.41000000000003</v>
      </c>
      <c r="K157" s="31">
        <f t="shared" ref="K157:M157" si="70">K146+K156</f>
        <v>1339.65</v>
      </c>
      <c r="L157" s="31"/>
      <c r="M157" s="31">
        <f t="shared" si="70"/>
        <v>0</v>
      </c>
    </row>
    <row r="158" spans="1:13" ht="15" x14ac:dyDescent="0.25">
      <c r="A158" s="19">
        <v>2</v>
      </c>
      <c r="B158" s="20">
        <v>9</v>
      </c>
      <c r="C158" s="21" t="s">
        <v>20</v>
      </c>
      <c r="D158" s="52" t="s">
        <v>23</v>
      </c>
      <c r="E158" s="76" t="s">
        <v>43</v>
      </c>
      <c r="F158" s="75"/>
      <c r="G158" s="49">
        <v>20</v>
      </c>
      <c r="H158" s="50">
        <v>0.16</v>
      </c>
      <c r="I158" s="50">
        <v>0.02</v>
      </c>
      <c r="J158" s="50">
        <v>0.5</v>
      </c>
      <c r="K158" s="50">
        <v>2.82</v>
      </c>
      <c r="L158" s="50">
        <v>428</v>
      </c>
      <c r="M158" s="37"/>
    </row>
    <row r="159" spans="1:13" ht="15" x14ac:dyDescent="0.25">
      <c r="A159" s="22"/>
      <c r="B159" s="14"/>
      <c r="C159" s="10"/>
      <c r="D159" s="53" t="s">
        <v>42</v>
      </c>
      <c r="E159" s="75" t="s">
        <v>88</v>
      </c>
      <c r="F159" s="75"/>
      <c r="G159" s="49">
        <v>90</v>
      </c>
      <c r="H159" s="50">
        <v>13.1</v>
      </c>
      <c r="I159" s="50">
        <v>11.13</v>
      </c>
      <c r="J159" s="50">
        <v>12.25</v>
      </c>
      <c r="K159" s="50">
        <v>168.31</v>
      </c>
      <c r="L159" s="50">
        <v>103.04</v>
      </c>
      <c r="M159" s="39"/>
    </row>
    <row r="160" spans="1:13" ht="15" x14ac:dyDescent="0.25">
      <c r="A160" s="22"/>
      <c r="B160" s="14"/>
      <c r="C160" s="10"/>
      <c r="D160" s="54" t="s">
        <v>26</v>
      </c>
      <c r="E160" s="75" t="s">
        <v>89</v>
      </c>
      <c r="F160" s="75"/>
      <c r="G160" s="49">
        <v>150</v>
      </c>
      <c r="H160" s="50">
        <v>5.3</v>
      </c>
      <c r="I160" s="50">
        <v>3.91</v>
      </c>
      <c r="J160" s="50">
        <v>32.81</v>
      </c>
      <c r="K160" s="50">
        <v>187.78</v>
      </c>
      <c r="L160" s="50">
        <v>370.05</v>
      </c>
      <c r="M160" s="39"/>
    </row>
    <row r="161" spans="1:13" ht="15" x14ac:dyDescent="0.25">
      <c r="A161" s="22"/>
      <c r="B161" s="14"/>
      <c r="C161" s="10"/>
      <c r="D161" s="54" t="s">
        <v>21</v>
      </c>
      <c r="E161" s="75" t="s">
        <v>65</v>
      </c>
      <c r="F161" s="75"/>
      <c r="G161" s="49">
        <v>200</v>
      </c>
      <c r="H161" s="50">
        <v>2.73</v>
      </c>
      <c r="I161" s="50">
        <v>2.11</v>
      </c>
      <c r="J161" s="50">
        <v>20.87</v>
      </c>
      <c r="K161" s="50">
        <v>113.41</v>
      </c>
      <c r="L161" s="50">
        <v>345</v>
      </c>
      <c r="M161" s="39"/>
    </row>
    <row r="162" spans="1:13" ht="15" x14ac:dyDescent="0.25">
      <c r="A162" s="22"/>
      <c r="B162" s="14"/>
      <c r="C162" s="10"/>
      <c r="D162" s="55" t="s">
        <v>28</v>
      </c>
      <c r="E162" s="75" t="s">
        <v>41</v>
      </c>
      <c r="F162" s="75"/>
      <c r="G162" s="49">
        <v>40</v>
      </c>
      <c r="H162" s="50">
        <v>3</v>
      </c>
      <c r="I162" s="50">
        <v>1.1599999999999999</v>
      </c>
      <c r="J162" s="50">
        <v>20.56</v>
      </c>
      <c r="K162" s="50">
        <v>113.2</v>
      </c>
      <c r="L162" s="50" t="s">
        <v>37</v>
      </c>
      <c r="M162" s="39"/>
    </row>
    <row r="163" spans="1:13" ht="15" x14ac:dyDescent="0.25">
      <c r="A163" s="22"/>
      <c r="B163" s="14"/>
      <c r="C163" s="10"/>
      <c r="D163" s="55" t="s">
        <v>29</v>
      </c>
      <c r="E163" s="75" t="s">
        <v>36</v>
      </c>
      <c r="F163" s="75"/>
      <c r="G163" s="49">
        <v>20</v>
      </c>
      <c r="H163" s="50">
        <v>1.32</v>
      </c>
      <c r="I163" s="50">
        <v>0.25</v>
      </c>
      <c r="J163" s="50">
        <v>6.69</v>
      </c>
      <c r="K163" s="50">
        <v>34.159999999999997</v>
      </c>
      <c r="L163" s="51" t="s">
        <v>37</v>
      </c>
      <c r="M163" s="39"/>
    </row>
    <row r="164" spans="1:13" ht="15" x14ac:dyDescent="0.25">
      <c r="A164" s="22"/>
      <c r="B164" s="14"/>
      <c r="C164" s="10"/>
      <c r="D164" s="5"/>
      <c r="E164" s="66"/>
      <c r="F164" s="38"/>
      <c r="G164" s="39"/>
      <c r="H164" s="39"/>
      <c r="I164" s="39"/>
      <c r="J164" s="39"/>
      <c r="K164" s="39"/>
      <c r="L164" s="40"/>
      <c r="M164" s="39"/>
    </row>
    <row r="165" spans="1:13" ht="15" x14ac:dyDescent="0.25">
      <c r="A165" s="23"/>
      <c r="B165" s="16"/>
      <c r="C165" s="7"/>
      <c r="D165" s="17" t="s">
        <v>30</v>
      </c>
      <c r="E165" s="67"/>
      <c r="F165" s="8"/>
      <c r="G165" s="18">
        <f>SUM(G158:G164)</f>
        <v>520</v>
      </c>
      <c r="H165" s="18">
        <f t="shared" ref="H165:K165" si="71">SUM(H158:H164)</f>
        <v>25.61</v>
      </c>
      <c r="I165" s="18">
        <f t="shared" si="71"/>
        <v>18.580000000000002</v>
      </c>
      <c r="J165" s="18">
        <f t="shared" si="71"/>
        <v>93.68</v>
      </c>
      <c r="K165" s="18">
        <f t="shared" si="71"/>
        <v>619.67999999999995</v>
      </c>
      <c r="L165" s="24"/>
      <c r="M165" s="18">
        <f t="shared" ref="M165" si="72">SUM(M158:M164)</f>
        <v>0</v>
      </c>
    </row>
    <row r="166" spans="1:13" ht="15" x14ac:dyDescent="0.25">
      <c r="A166" s="25">
        <f>A158</f>
        <v>2</v>
      </c>
      <c r="B166" s="12">
        <f>B158</f>
        <v>9</v>
      </c>
      <c r="C166" s="9" t="s">
        <v>22</v>
      </c>
      <c r="D166" s="6" t="s">
        <v>23</v>
      </c>
      <c r="E166" s="75" t="s">
        <v>60</v>
      </c>
      <c r="F166" s="75"/>
      <c r="G166" s="49">
        <v>60</v>
      </c>
      <c r="H166" s="50">
        <v>0.61</v>
      </c>
      <c r="I166" s="50">
        <v>10.66</v>
      </c>
      <c r="J166" s="50">
        <v>2.1</v>
      </c>
      <c r="K166" s="50">
        <v>106.76</v>
      </c>
      <c r="L166" s="50">
        <v>422.04</v>
      </c>
      <c r="M166" s="39"/>
    </row>
    <row r="167" spans="1:13" ht="15" x14ac:dyDescent="0.25">
      <c r="A167" s="22"/>
      <c r="B167" s="14"/>
      <c r="C167" s="10"/>
      <c r="D167" s="6" t="s">
        <v>24</v>
      </c>
      <c r="E167" s="75" t="s">
        <v>44</v>
      </c>
      <c r="F167" s="75"/>
      <c r="G167" s="49">
        <v>200</v>
      </c>
      <c r="H167" s="50">
        <v>3.76</v>
      </c>
      <c r="I167" s="50">
        <v>4.1500000000000004</v>
      </c>
      <c r="J167" s="50">
        <v>19.96</v>
      </c>
      <c r="K167" s="50">
        <v>111.53</v>
      </c>
      <c r="L167" s="50" t="s">
        <v>136</v>
      </c>
      <c r="M167" s="39"/>
    </row>
    <row r="168" spans="1:13" ht="15" x14ac:dyDescent="0.25">
      <c r="A168" s="22"/>
      <c r="B168" s="14"/>
      <c r="C168" s="10"/>
      <c r="D168" s="6" t="s">
        <v>25</v>
      </c>
      <c r="E168" s="75" t="s">
        <v>38</v>
      </c>
      <c r="F168" s="75"/>
      <c r="G168" s="49">
        <v>100</v>
      </c>
      <c r="H168" s="50">
        <v>11.07</v>
      </c>
      <c r="I168" s="50">
        <v>21.62</v>
      </c>
      <c r="J168" s="50">
        <v>4.57</v>
      </c>
      <c r="K168" s="50">
        <v>256.02</v>
      </c>
      <c r="L168" s="50">
        <v>91.01</v>
      </c>
      <c r="M168" s="39"/>
    </row>
    <row r="169" spans="1:13" ht="15" x14ac:dyDescent="0.25">
      <c r="A169" s="22"/>
      <c r="B169" s="14"/>
      <c r="C169" s="10"/>
      <c r="D169" s="6" t="s">
        <v>26</v>
      </c>
      <c r="E169" s="75" t="s">
        <v>39</v>
      </c>
      <c r="F169" s="75"/>
      <c r="G169" s="49">
        <v>150</v>
      </c>
      <c r="H169" s="50">
        <v>7.32</v>
      </c>
      <c r="I169" s="50">
        <v>5.19</v>
      </c>
      <c r="J169" s="50">
        <v>32.130000000000003</v>
      </c>
      <c r="K169" s="50">
        <v>204.57</v>
      </c>
      <c r="L169" s="50">
        <v>254</v>
      </c>
      <c r="M169" s="39"/>
    </row>
    <row r="170" spans="1:13" ht="15" x14ac:dyDescent="0.25">
      <c r="A170" s="22"/>
      <c r="B170" s="14"/>
      <c r="C170" s="10"/>
      <c r="D170" s="6" t="s">
        <v>27</v>
      </c>
      <c r="E170" s="75" t="s">
        <v>69</v>
      </c>
      <c r="F170" s="75"/>
      <c r="G170" s="49">
        <v>200</v>
      </c>
      <c r="H170" s="50">
        <v>0.27</v>
      </c>
      <c r="I170" s="50">
        <v>0.12</v>
      </c>
      <c r="J170" s="50">
        <v>22.24</v>
      </c>
      <c r="K170" s="50">
        <v>94.45</v>
      </c>
      <c r="L170" s="50">
        <v>376</v>
      </c>
      <c r="M170" s="39"/>
    </row>
    <row r="171" spans="1:13" ht="15" x14ac:dyDescent="0.25">
      <c r="A171" s="22"/>
      <c r="B171" s="14"/>
      <c r="C171" s="10"/>
      <c r="D171" s="6" t="s">
        <v>28</v>
      </c>
      <c r="E171" s="75" t="s">
        <v>48</v>
      </c>
      <c r="F171" s="75"/>
      <c r="G171" s="49">
        <v>50</v>
      </c>
      <c r="H171" s="50">
        <v>3.8</v>
      </c>
      <c r="I171" s="50">
        <v>0.4</v>
      </c>
      <c r="J171" s="50">
        <v>24.6</v>
      </c>
      <c r="K171" s="50">
        <v>117.2</v>
      </c>
      <c r="L171" s="50" t="s">
        <v>37</v>
      </c>
      <c r="M171" s="39"/>
    </row>
    <row r="172" spans="1:13" ht="15" x14ac:dyDescent="0.25">
      <c r="A172" s="22"/>
      <c r="B172" s="14"/>
      <c r="C172" s="10"/>
      <c r="D172" s="6" t="s">
        <v>29</v>
      </c>
      <c r="E172" s="75" t="s">
        <v>36</v>
      </c>
      <c r="F172" s="75"/>
      <c r="G172" s="49">
        <v>30</v>
      </c>
      <c r="H172" s="50">
        <v>1.98</v>
      </c>
      <c r="I172" s="50">
        <v>0.37</v>
      </c>
      <c r="J172" s="50">
        <v>10.029999999999999</v>
      </c>
      <c r="K172" s="50">
        <v>51.24</v>
      </c>
      <c r="L172" s="51" t="s">
        <v>37</v>
      </c>
      <c r="M172" s="39"/>
    </row>
    <row r="173" spans="1:13" ht="15" x14ac:dyDescent="0.25">
      <c r="A173" s="22"/>
      <c r="B173" s="14"/>
      <c r="C173" s="10"/>
      <c r="D173" s="5"/>
      <c r="E173" s="66"/>
      <c r="F173" s="38"/>
      <c r="G173" s="39"/>
      <c r="H173" s="39"/>
      <c r="I173" s="39"/>
      <c r="J173" s="39"/>
      <c r="K173" s="39"/>
      <c r="L173" s="40"/>
      <c r="M173" s="39"/>
    </row>
    <row r="174" spans="1:13" ht="15" x14ac:dyDescent="0.25">
      <c r="A174" s="22"/>
      <c r="B174" s="14"/>
      <c r="C174" s="10"/>
      <c r="D174" s="5"/>
      <c r="E174" s="66"/>
      <c r="F174" s="38"/>
      <c r="G174" s="39"/>
      <c r="H174" s="39"/>
      <c r="I174" s="39"/>
      <c r="J174" s="39"/>
      <c r="K174" s="39"/>
      <c r="L174" s="40"/>
      <c r="M174" s="39"/>
    </row>
    <row r="175" spans="1:13" ht="15" x14ac:dyDescent="0.25">
      <c r="A175" s="23"/>
      <c r="B175" s="16"/>
      <c r="C175" s="7"/>
      <c r="D175" s="17" t="s">
        <v>30</v>
      </c>
      <c r="E175" s="67"/>
      <c r="F175" s="8"/>
      <c r="G175" s="18">
        <f>SUM(G166:G174)</f>
        <v>790</v>
      </c>
      <c r="H175" s="18">
        <f t="shared" ref="H175:K175" si="73">SUM(H166:H174)</f>
        <v>28.810000000000002</v>
      </c>
      <c r="I175" s="18">
        <f t="shared" si="73"/>
        <v>42.509999999999991</v>
      </c>
      <c r="J175" s="18">
        <f t="shared" si="73"/>
        <v>115.63</v>
      </c>
      <c r="K175" s="18">
        <f t="shared" si="73"/>
        <v>941.7700000000001</v>
      </c>
      <c r="L175" s="24"/>
      <c r="M175" s="18">
        <f t="shared" ref="M175" si="74">SUM(M166:M174)</f>
        <v>0</v>
      </c>
    </row>
    <row r="176" spans="1:13" ht="15.75" thickBot="1" x14ac:dyDescent="0.25">
      <c r="A176" s="28">
        <f>A158</f>
        <v>2</v>
      </c>
      <c r="B176" s="29">
        <f>B158</f>
        <v>9</v>
      </c>
      <c r="C176" s="79" t="s">
        <v>4</v>
      </c>
      <c r="D176" s="80"/>
      <c r="E176" s="59"/>
      <c r="F176" s="30"/>
      <c r="G176" s="31">
        <f>G165+G175</f>
        <v>1310</v>
      </c>
      <c r="H176" s="31">
        <f t="shared" ref="H176" si="75">H165+H175</f>
        <v>54.42</v>
      </c>
      <c r="I176" s="31">
        <f t="shared" ref="I176" si="76">I165+I175</f>
        <v>61.089999999999989</v>
      </c>
      <c r="J176" s="31">
        <f t="shared" ref="J176" si="77">J165+J175</f>
        <v>209.31</v>
      </c>
      <c r="K176" s="31">
        <f t="shared" ref="K176:M176" si="78">K165+K175</f>
        <v>1561.45</v>
      </c>
      <c r="L176" s="31"/>
      <c r="M176" s="31">
        <f t="shared" si="78"/>
        <v>0</v>
      </c>
    </row>
    <row r="177" spans="1:13" ht="15" x14ac:dyDescent="0.25">
      <c r="A177" s="19">
        <v>2</v>
      </c>
      <c r="B177" s="20">
        <v>10</v>
      </c>
      <c r="C177" s="21" t="s">
        <v>20</v>
      </c>
      <c r="D177" s="52" t="s">
        <v>23</v>
      </c>
      <c r="E177" s="76" t="s">
        <v>126</v>
      </c>
      <c r="F177" s="75"/>
      <c r="G177" s="49">
        <v>15</v>
      </c>
      <c r="H177" s="50">
        <v>0.17</v>
      </c>
      <c r="I177" s="50">
        <v>0.03</v>
      </c>
      <c r="J177" s="50">
        <v>0.56999999999999995</v>
      </c>
      <c r="K177" s="50">
        <v>3.21</v>
      </c>
      <c r="L177" s="50">
        <v>431</v>
      </c>
      <c r="M177" s="37"/>
    </row>
    <row r="178" spans="1:13" ht="15" x14ac:dyDescent="0.25">
      <c r="A178" s="22"/>
      <c r="B178" s="14"/>
      <c r="C178" s="10"/>
      <c r="D178" s="53" t="s">
        <v>42</v>
      </c>
      <c r="E178" s="75" t="s">
        <v>90</v>
      </c>
      <c r="F178" s="75"/>
      <c r="G178" s="49">
        <v>90</v>
      </c>
      <c r="H178" s="50">
        <v>5.0199999999999996</v>
      </c>
      <c r="I178" s="50">
        <v>10.14</v>
      </c>
      <c r="J178" s="50">
        <v>8.98</v>
      </c>
      <c r="K178" s="50">
        <v>140.1</v>
      </c>
      <c r="L178" s="50">
        <v>219</v>
      </c>
      <c r="M178" s="39"/>
    </row>
    <row r="179" spans="1:13" ht="15" x14ac:dyDescent="0.25">
      <c r="A179" s="22"/>
      <c r="B179" s="14"/>
      <c r="C179" s="10"/>
      <c r="D179" s="54" t="s">
        <v>26</v>
      </c>
      <c r="E179" s="75" t="s">
        <v>46</v>
      </c>
      <c r="F179" s="75"/>
      <c r="G179" s="49">
        <v>150</v>
      </c>
      <c r="H179" s="50">
        <v>3.18</v>
      </c>
      <c r="I179" s="50">
        <v>4.38</v>
      </c>
      <c r="J179" s="50">
        <v>20.27</v>
      </c>
      <c r="K179" s="50">
        <v>132.68</v>
      </c>
      <c r="L179" s="50">
        <v>252</v>
      </c>
      <c r="M179" s="39"/>
    </row>
    <row r="180" spans="1:13" ht="15" x14ac:dyDescent="0.25">
      <c r="A180" s="22"/>
      <c r="B180" s="14"/>
      <c r="C180" s="10"/>
      <c r="D180" s="6" t="s">
        <v>27</v>
      </c>
      <c r="E180" s="75" t="s">
        <v>132</v>
      </c>
      <c r="F180" s="75"/>
      <c r="G180" s="49">
        <v>200</v>
      </c>
      <c r="H180" s="50">
        <v>1</v>
      </c>
      <c r="I180" s="57"/>
      <c r="J180" s="50">
        <v>20.2</v>
      </c>
      <c r="K180" s="50">
        <v>84.8</v>
      </c>
      <c r="L180" s="50" t="s">
        <v>37</v>
      </c>
      <c r="M180" s="39"/>
    </row>
    <row r="181" spans="1:13" ht="15" x14ac:dyDescent="0.25">
      <c r="A181" s="22"/>
      <c r="B181" s="14"/>
      <c r="C181" s="10"/>
      <c r="D181" s="55" t="s">
        <v>28</v>
      </c>
      <c r="E181" s="75" t="s">
        <v>48</v>
      </c>
      <c r="F181" s="75"/>
      <c r="G181" s="49">
        <v>40</v>
      </c>
      <c r="H181" s="50">
        <v>3.04</v>
      </c>
      <c r="I181" s="50">
        <v>0.32</v>
      </c>
      <c r="J181" s="50">
        <v>19.68</v>
      </c>
      <c r="K181" s="50">
        <v>93.76</v>
      </c>
      <c r="L181" s="50" t="s">
        <v>37</v>
      </c>
      <c r="M181" s="39"/>
    </row>
    <row r="182" spans="1:13" ht="15" x14ac:dyDescent="0.25">
      <c r="A182" s="22"/>
      <c r="B182" s="14"/>
      <c r="C182" s="10"/>
      <c r="D182" s="55" t="s">
        <v>29</v>
      </c>
      <c r="E182" s="75" t="s">
        <v>36</v>
      </c>
      <c r="F182" s="75"/>
      <c r="G182" s="49">
        <v>20</v>
      </c>
      <c r="H182" s="50">
        <v>1.32</v>
      </c>
      <c r="I182" s="50">
        <v>0.25</v>
      </c>
      <c r="J182" s="50">
        <v>6.69</v>
      </c>
      <c r="K182" s="50">
        <v>34.159999999999997</v>
      </c>
      <c r="L182" s="51" t="s">
        <v>37</v>
      </c>
      <c r="M182" s="39"/>
    </row>
    <row r="183" spans="1:13" ht="15" x14ac:dyDescent="0.25">
      <c r="A183" s="22"/>
      <c r="B183" s="14"/>
      <c r="C183" s="10"/>
      <c r="D183" s="5"/>
      <c r="E183" s="66"/>
      <c r="F183" s="38"/>
      <c r="G183" s="39"/>
      <c r="H183" s="39"/>
      <c r="I183" s="39"/>
      <c r="J183" s="39"/>
      <c r="K183" s="39"/>
      <c r="L183" s="40"/>
      <c r="M183" s="39"/>
    </row>
    <row r="184" spans="1:13" ht="15.75" customHeight="1" x14ac:dyDescent="0.25">
      <c r="A184" s="23"/>
      <c r="B184" s="16"/>
      <c r="C184" s="7"/>
      <c r="D184" s="17" t="s">
        <v>30</v>
      </c>
      <c r="E184" s="67"/>
      <c r="F184" s="8"/>
      <c r="G184" s="18">
        <f>SUM(G177:G183)</f>
        <v>515</v>
      </c>
      <c r="H184" s="18">
        <f t="shared" ref="H184:K184" si="79">SUM(H177:H183)</f>
        <v>13.73</v>
      </c>
      <c r="I184" s="18">
        <f t="shared" si="79"/>
        <v>15.120000000000001</v>
      </c>
      <c r="J184" s="18">
        <f t="shared" si="79"/>
        <v>76.389999999999986</v>
      </c>
      <c r="K184" s="18">
        <f t="shared" si="79"/>
        <v>488.71000000000004</v>
      </c>
      <c r="L184" s="24"/>
      <c r="M184" s="18">
        <f t="shared" ref="M184" si="80">SUM(M177:M183)</f>
        <v>0</v>
      </c>
    </row>
    <row r="185" spans="1:13" ht="15" x14ac:dyDescent="0.25">
      <c r="A185" s="25">
        <f>A177</f>
        <v>2</v>
      </c>
      <c r="B185" s="12">
        <f>B177</f>
        <v>10</v>
      </c>
      <c r="C185" s="9" t="s">
        <v>22</v>
      </c>
      <c r="D185" s="6" t="s">
        <v>23</v>
      </c>
      <c r="E185" s="76" t="s">
        <v>43</v>
      </c>
      <c r="F185" s="75"/>
      <c r="G185" s="49">
        <v>60</v>
      </c>
      <c r="H185" s="50">
        <v>0.48</v>
      </c>
      <c r="I185" s="50">
        <v>0.06</v>
      </c>
      <c r="J185" s="50">
        <v>1.5</v>
      </c>
      <c r="K185" s="50">
        <v>8.4600000000000009</v>
      </c>
      <c r="L185" s="50">
        <v>428</v>
      </c>
      <c r="M185" s="39"/>
    </row>
    <row r="186" spans="1:13" ht="15" x14ac:dyDescent="0.25">
      <c r="A186" s="22"/>
      <c r="B186" s="14"/>
      <c r="C186" s="10"/>
      <c r="D186" s="6" t="s">
        <v>24</v>
      </c>
      <c r="E186" s="75" t="s">
        <v>72</v>
      </c>
      <c r="F186" s="75"/>
      <c r="G186" s="56">
        <v>210</v>
      </c>
      <c r="H186" s="50">
        <v>1.53</v>
      </c>
      <c r="I186" s="50">
        <v>5.85</v>
      </c>
      <c r="J186" s="50">
        <v>17.72</v>
      </c>
      <c r="K186" s="50">
        <v>109.85</v>
      </c>
      <c r="L186" s="50">
        <v>110.04</v>
      </c>
      <c r="M186" s="39"/>
    </row>
    <row r="187" spans="1:13" ht="15" x14ac:dyDescent="0.25">
      <c r="A187" s="22"/>
      <c r="B187" s="14"/>
      <c r="C187" s="10"/>
      <c r="D187" s="6" t="s">
        <v>25</v>
      </c>
      <c r="E187" s="76" t="s">
        <v>127</v>
      </c>
      <c r="F187" s="75"/>
      <c r="G187" s="49">
        <v>90</v>
      </c>
      <c r="H187" s="50">
        <v>15.64</v>
      </c>
      <c r="I187" s="50">
        <v>6.63</v>
      </c>
      <c r="J187" s="50">
        <v>11.69</v>
      </c>
      <c r="K187" s="50">
        <v>167.05</v>
      </c>
      <c r="L187" s="58">
        <v>1025</v>
      </c>
      <c r="M187" s="39"/>
    </row>
    <row r="188" spans="1:13" ht="15" x14ac:dyDescent="0.25">
      <c r="A188" s="22"/>
      <c r="B188" s="14"/>
      <c r="C188" s="10"/>
      <c r="D188" s="6" t="s">
        <v>26</v>
      </c>
      <c r="E188" s="75" t="s">
        <v>91</v>
      </c>
      <c r="F188" s="75"/>
      <c r="G188" s="49">
        <v>150</v>
      </c>
      <c r="H188" s="50">
        <v>3.47</v>
      </c>
      <c r="I188" s="50">
        <v>4.7699999999999996</v>
      </c>
      <c r="J188" s="50">
        <v>30.76</v>
      </c>
      <c r="K188" s="50">
        <v>194.69</v>
      </c>
      <c r="L188" s="50">
        <v>201</v>
      </c>
      <c r="M188" s="39"/>
    </row>
    <row r="189" spans="1:13" ht="15" x14ac:dyDescent="0.25">
      <c r="A189" s="22"/>
      <c r="B189" s="14"/>
      <c r="C189" s="10"/>
      <c r="D189" s="6" t="s">
        <v>27</v>
      </c>
      <c r="E189" s="75" t="s">
        <v>75</v>
      </c>
      <c r="F189" s="75"/>
      <c r="G189" s="49">
        <v>200</v>
      </c>
      <c r="H189" s="50">
        <v>0.1</v>
      </c>
      <c r="I189" s="57"/>
      <c r="J189" s="50">
        <v>25.4</v>
      </c>
      <c r="K189" s="50">
        <v>105.6</v>
      </c>
      <c r="L189" s="50" t="s">
        <v>37</v>
      </c>
      <c r="M189" s="39"/>
    </row>
    <row r="190" spans="1:13" ht="15" x14ac:dyDescent="0.25">
      <c r="A190" s="22"/>
      <c r="B190" s="14"/>
      <c r="C190" s="10"/>
      <c r="D190" s="6" t="s">
        <v>28</v>
      </c>
      <c r="E190" s="75" t="s">
        <v>48</v>
      </c>
      <c r="F190" s="75"/>
      <c r="G190" s="49">
        <v>50</v>
      </c>
      <c r="H190" s="50">
        <v>3.8</v>
      </c>
      <c r="I190" s="50">
        <v>0.4</v>
      </c>
      <c r="J190" s="50">
        <v>24.6</v>
      </c>
      <c r="K190" s="50">
        <v>117.2</v>
      </c>
      <c r="L190" s="50" t="s">
        <v>37</v>
      </c>
      <c r="M190" s="39"/>
    </row>
    <row r="191" spans="1:13" ht="15" x14ac:dyDescent="0.25">
      <c r="A191" s="22"/>
      <c r="B191" s="14"/>
      <c r="C191" s="10"/>
      <c r="D191" s="6" t="s">
        <v>29</v>
      </c>
      <c r="E191" s="75" t="s">
        <v>36</v>
      </c>
      <c r="F191" s="75"/>
      <c r="G191" s="49">
        <v>30</v>
      </c>
      <c r="H191" s="50">
        <v>1.98</v>
      </c>
      <c r="I191" s="50">
        <v>0.37</v>
      </c>
      <c r="J191" s="50">
        <v>10.029999999999999</v>
      </c>
      <c r="K191" s="50">
        <v>51.24</v>
      </c>
      <c r="L191" s="51" t="s">
        <v>37</v>
      </c>
      <c r="M191" s="39"/>
    </row>
    <row r="192" spans="1:13" ht="15" x14ac:dyDescent="0.25">
      <c r="A192" s="22"/>
      <c r="B192" s="14"/>
      <c r="C192" s="10"/>
      <c r="D192" s="5"/>
      <c r="E192" s="66"/>
      <c r="F192" s="38"/>
      <c r="G192" s="39"/>
      <c r="H192" s="39"/>
      <c r="I192" s="39"/>
      <c r="J192" s="39"/>
      <c r="K192" s="39"/>
      <c r="L192" s="40"/>
      <c r="M192" s="39"/>
    </row>
    <row r="193" spans="1:13" ht="15" x14ac:dyDescent="0.25">
      <c r="A193" s="22"/>
      <c r="B193" s="14"/>
      <c r="C193" s="10"/>
      <c r="D193" s="5"/>
      <c r="E193" s="66"/>
      <c r="F193" s="38"/>
      <c r="G193" s="39"/>
      <c r="H193" s="39"/>
      <c r="I193" s="39"/>
      <c r="J193" s="39"/>
      <c r="K193" s="39"/>
      <c r="L193" s="40"/>
      <c r="M193" s="39"/>
    </row>
    <row r="194" spans="1:13" ht="15" x14ac:dyDescent="0.25">
      <c r="A194" s="23"/>
      <c r="B194" s="16"/>
      <c r="C194" s="7"/>
      <c r="D194" s="17" t="s">
        <v>30</v>
      </c>
      <c r="E194" s="67"/>
      <c r="F194" s="8"/>
      <c r="G194" s="18">
        <f>SUM(G185:G193)</f>
        <v>790</v>
      </c>
      <c r="H194" s="18">
        <f t="shared" ref="H194:K194" si="81">SUM(H185:H193)</f>
        <v>27</v>
      </c>
      <c r="I194" s="18">
        <f t="shared" si="81"/>
        <v>18.079999999999998</v>
      </c>
      <c r="J194" s="18">
        <f t="shared" si="81"/>
        <v>121.69999999999999</v>
      </c>
      <c r="K194" s="18">
        <f t="shared" si="81"/>
        <v>754.09</v>
      </c>
      <c r="L194" s="24"/>
      <c r="M194" s="18">
        <f t="shared" ref="M194" si="82">SUM(M185:M193)</f>
        <v>0</v>
      </c>
    </row>
    <row r="195" spans="1:13" ht="15" x14ac:dyDescent="0.2">
      <c r="A195" s="28">
        <f>A177</f>
        <v>2</v>
      </c>
      <c r="B195" s="29">
        <f>B177</f>
        <v>10</v>
      </c>
      <c r="C195" s="79" t="s">
        <v>4</v>
      </c>
      <c r="D195" s="80"/>
      <c r="E195" s="59"/>
      <c r="F195" s="30"/>
      <c r="G195" s="31">
        <f>G184+G194</f>
        <v>1305</v>
      </c>
      <c r="H195" s="31">
        <f t="shared" ref="H195" si="83">H184+H194</f>
        <v>40.730000000000004</v>
      </c>
      <c r="I195" s="31">
        <f t="shared" ref="I195" si="84">I184+I194</f>
        <v>33.200000000000003</v>
      </c>
      <c r="J195" s="31">
        <f t="shared" ref="J195" si="85">J184+J194</f>
        <v>198.08999999999997</v>
      </c>
      <c r="K195" s="31">
        <f t="shared" ref="K195:M195" si="86">K184+K194</f>
        <v>1242.8000000000002</v>
      </c>
      <c r="L195" s="31"/>
      <c r="M195" s="31">
        <f t="shared" si="86"/>
        <v>0</v>
      </c>
    </row>
    <row r="196" spans="1:13" ht="13.5" thickBot="1" x14ac:dyDescent="0.25">
      <c r="A196" s="26"/>
      <c r="B196" s="27"/>
      <c r="C196" s="81" t="s">
        <v>5</v>
      </c>
      <c r="D196" s="81"/>
      <c r="E196" s="81"/>
      <c r="F196" s="81"/>
      <c r="G196" s="33">
        <f>(G24+G43+G62+G81+G100+G119+G138+G157+G176+G195)/(IF(G24=0,0,1)+IF(G43=0,0,1)+IF(G62=0,0,1)+IF(G81=0,0,1)+IF(G100=0,0,1)+IF(G119=0,0,1)+IF(G138=0,0,1)+IF(G157=0,0,1)+IF(G176=0,0,1)+IF(G195=0,0,1))</f>
        <v>1308</v>
      </c>
      <c r="H196" s="33">
        <f t="shared" ref="H196:K196" si="87">(H24+H43+H62+H81+H100+H119+H138+H157+H176+H195)/(IF(H24=0,0,1)+IF(H43=0,0,1)+IF(H62=0,0,1)+IF(H81=0,0,1)+IF(H100=0,0,1)+IF(H119=0,0,1)+IF(H138=0,0,1)+IF(H157=0,0,1)+IF(H176=0,0,1)+IF(H195=0,0,1))</f>
        <v>46.2</v>
      </c>
      <c r="I196" s="33">
        <f t="shared" si="87"/>
        <v>47.4</v>
      </c>
      <c r="J196" s="33">
        <f t="shared" si="87"/>
        <v>201</v>
      </c>
      <c r="K196" s="33">
        <f t="shared" si="87"/>
        <v>1410</v>
      </c>
      <c r="L196" s="33"/>
      <c r="M196" s="33" t="e">
        <f t="shared" ref="M196" si="88">(M24+M43+M62+M81+M100+M119+M138+M157+M176+M195)/(IF(M24=0,0,1)+IF(M43=0,0,1)+IF(M62=0,0,1)+IF(M81=0,0,1)+IF(M100=0,0,1)+IF(M119=0,0,1)+IF(M138=0,0,1)+IF(M157=0,0,1)+IF(M176=0,0,1)+IF(M195=0,0,1))</f>
        <v>#DIV/0!</v>
      </c>
    </row>
    <row r="197" spans="1:13" ht="34.5" thickBot="1" x14ac:dyDescent="0.25">
      <c r="A197" s="41" t="s">
        <v>14</v>
      </c>
      <c r="B197" s="42" t="s">
        <v>15</v>
      </c>
      <c r="C197" s="35" t="s">
        <v>0</v>
      </c>
      <c r="D197" s="35" t="s">
        <v>13</v>
      </c>
      <c r="E197" s="35"/>
      <c r="F197" s="35" t="s">
        <v>12</v>
      </c>
      <c r="G197" s="35" t="s">
        <v>31</v>
      </c>
      <c r="H197" s="35" t="s">
        <v>1</v>
      </c>
      <c r="I197" s="35" t="s">
        <v>2</v>
      </c>
      <c r="J197" s="35" t="s">
        <v>3</v>
      </c>
      <c r="K197" s="35" t="s">
        <v>10</v>
      </c>
      <c r="L197" s="36" t="s">
        <v>11</v>
      </c>
      <c r="M197" s="35" t="s">
        <v>32</v>
      </c>
    </row>
    <row r="198" spans="1:13" ht="15" x14ac:dyDescent="0.25">
      <c r="A198" s="19">
        <v>3</v>
      </c>
      <c r="B198" s="20">
        <v>11</v>
      </c>
      <c r="C198" s="21" t="s">
        <v>20</v>
      </c>
      <c r="D198" s="52" t="s">
        <v>23</v>
      </c>
      <c r="E198" s="76" t="s">
        <v>43</v>
      </c>
      <c r="F198" s="75"/>
      <c r="G198" s="49">
        <v>10</v>
      </c>
      <c r="H198" s="50">
        <v>0.08</v>
      </c>
      <c r="I198" s="50">
        <v>0.01</v>
      </c>
      <c r="J198" s="50">
        <v>0.25</v>
      </c>
      <c r="K198" s="50">
        <v>1.41</v>
      </c>
      <c r="L198" s="50">
        <v>428</v>
      </c>
      <c r="M198" s="37"/>
    </row>
    <row r="199" spans="1:13" ht="15" x14ac:dyDescent="0.25">
      <c r="A199" s="22"/>
      <c r="B199" s="14"/>
      <c r="C199" s="10"/>
      <c r="D199" s="53" t="s">
        <v>42</v>
      </c>
      <c r="E199" s="87" t="s">
        <v>137</v>
      </c>
      <c r="F199" s="75"/>
      <c r="G199" s="49">
        <v>100</v>
      </c>
      <c r="H199" s="50">
        <v>10.54</v>
      </c>
      <c r="I199" s="50">
        <v>7.81</v>
      </c>
      <c r="J199" s="50">
        <v>3.34</v>
      </c>
      <c r="K199" s="50">
        <v>122.46</v>
      </c>
      <c r="L199" s="50">
        <v>110.03</v>
      </c>
      <c r="M199" s="39"/>
    </row>
    <row r="200" spans="1:13" ht="15" x14ac:dyDescent="0.25">
      <c r="A200" s="22"/>
      <c r="B200" s="14"/>
      <c r="C200" s="10"/>
      <c r="D200" s="54" t="s">
        <v>26</v>
      </c>
      <c r="E200" s="75" t="s">
        <v>39</v>
      </c>
      <c r="F200" s="75"/>
      <c r="G200" s="49">
        <v>150</v>
      </c>
      <c r="H200" s="50">
        <v>7.32</v>
      </c>
      <c r="I200" s="50">
        <v>5.19</v>
      </c>
      <c r="J200" s="50">
        <v>32.130000000000003</v>
      </c>
      <c r="K200" s="50">
        <v>204.57</v>
      </c>
      <c r="L200" s="50">
        <v>254</v>
      </c>
      <c r="M200" s="39"/>
    </row>
    <row r="201" spans="1:13" ht="15" x14ac:dyDescent="0.25">
      <c r="A201" s="22"/>
      <c r="B201" s="14"/>
      <c r="C201" s="10"/>
      <c r="D201" s="54" t="s">
        <v>21</v>
      </c>
      <c r="E201" s="75" t="s">
        <v>65</v>
      </c>
      <c r="F201" s="75"/>
      <c r="G201" s="49">
        <v>200</v>
      </c>
      <c r="H201" s="50">
        <v>2.73</v>
      </c>
      <c r="I201" s="50">
        <v>2.11</v>
      </c>
      <c r="J201" s="50">
        <v>20.87</v>
      </c>
      <c r="K201" s="50">
        <v>113.41</v>
      </c>
      <c r="L201" s="50">
        <v>345</v>
      </c>
      <c r="M201" s="39"/>
    </row>
    <row r="202" spans="1:13" ht="15" x14ac:dyDescent="0.25">
      <c r="A202" s="22"/>
      <c r="B202" s="14"/>
      <c r="C202" s="10"/>
      <c r="D202" s="55" t="s">
        <v>28</v>
      </c>
      <c r="E202" s="75" t="s">
        <v>41</v>
      </c>
      <c r="F202" s="75"/>
      <c r="G202" s="49">
        <v>40</v>
      </c>
      <c r="H202" s="50">
        <v>3</v>
      </c>
      <c r="I202" s="50">
        <v>1.1599999999999999</v>
      </c>
      <c r="J202" s="50">
        <v>20.56</v>
      </c>
      <c r="K202" s="50">
        <v>113.2</v>
      </c>
      <c r="L202" s="50" t="s">
        <v>37</v>
      </c>
      <c r="M202" s="39"/>
    </row>
    <row r="203" spans="1:13" ht="15" x14ac:dyDescent="0.25">
      <c r="A203" s="22"/>
      <c r="B203" s="14"/>
      <c r="C203" s="10"/>
      <c r="D203" s="55" t="s">
        <v>29</v>
      </c>
      <c r="E203" s="75" t="s">
        <v>36</v>
      </c>
      <c r="F203" s="75"/>
      <c r="G203" s="49">
        <v>20</v>
      </c>
      <c r="H203" s="50">
        <v>1.32</v>
      </c>
      <c r="I203" s="50">
        <v>0.25</v>
      </c>
      <c r="J203" s="50">
        <v>6.69</v>
      </c>
      <c r="K203" s="50">
        <v>34.159999999999997</v>
      </c>
      <c r="L203" s="51" t="s">
        <v>37</v>
      </c>
      <c r="M203" s="39"/>
    </row>
    <row r="204" spans="1:13" ht="15" x14ac:dyDescent="0.25">
      <c r="A204" s="22"/>
      <c r="B204" s="14"/>
      <c r="C204" s="10"/>
      <c r="D204" s="5"/>
      <c r="E204" s="66"/>
      <c r="F204" s="38"/>
      <c r="G204" s="47"/>
      <c r="H204" s="48"/>
      <c r="I204" s="48"/>
      <c r="J204" s="48"/>
      <c r="K204" s="48"/>
      <c r="L204" s="48"/>
      <c r="M204" s="39"/>
    </row>
    <row r="205" spans="1:13" ht="15" x14ac:dyDescent="0.25">
      <c r="A205" s="23"/>
      <c r="B205" s="16"/>
      <c r="C205" s="7"/>
      <c r="D205" s="17" t="s">
        <v>30</v>
      </c>
      <c r="E205" s="67"/>
      <c r="F205" s="8"/>
      <c r="G205" s="18">
        <f>SUM(G198:G204)</f>
        <v>520</v>
      </c>
      <c r="H205" s="18">
        <f t="shared" ref="H205:K205" si="89">SUM(H198:H204)</f>
        <v>24.99</v>
      </c>
      <c r="I205" s="18">
        <f t="shared" si="89"/>
        <v>16.529999999999998</v>
      </c>
      <c r="J205" s="18">
        <f t="shared" si="89"/>
        <v>83.84</v>
      </c>
      <c r="K205" s="18">
        <f t="shared" si="89"/>
        <v>589.21</v>
      </c>
      <c r="L205" s="24"/>
      <c r="M205" s="18">
        <f t="shared" ref="M205" si="90">SUM(M198:M204)</f>
        <v>0</v>
      </c>
    </row>
    <row r="206" spans="1:13" ht="15" x14ac:dyDescent="0.25">
      <c r="A206" s="25">
        <f>A198</f>
        <v>3</v>
      </c>
      <c r="B206" s="12">
        <f>B198</f>
        <v>11</v>
      </c>
      <c r="C206" s="9" t="s">
        <v>22</v>
      </c>
      <c r="D206" s="6" t="s">
        <v>23</v>
      </c>
      <c r="E206" s="75" t="s">
        <v>92</v>
      </c>
      <c r="F206" s="75"/>
      <c r="G206" s="49">
        <v>60</v>
      </c>
      <c r="H206" s="50">
        <v>0.78</v>
      </c>
      <c r="I206" s="50">
        <v>5.33</v>
      </c>
      <c r="J206" s="50">
        <v>4.42</v>
      </c>
      <c r="K206" s="50">
        <v>74.95</v>
      </c>
      <c r="L206" s="50">
        <v>877.05</v>
      </c>
      <c r="M206" s="39"/>
    </row>
    <row r="207" spans="1:13" ht="15" x14ac:dyDescent="0.25">
      <c r="A207" s="22"/>
      <c r="B207" s="14"/>
      <c r="C207" s="10"/>
      <c r="D207" s="6" t="s">
        <v>24</v>
      </c>
      <c r="E207" s="75" t="s">
        <v>67</v>
      </c>
      <c r="F207" s="75"/>
      <c r="G207" s="56">
        <v>210</v>
      </c>
      <c r="H207" s="50">
        <v>1.64</v>
      </c>
      <c r="I207" s="50">
        <v>5.88</v>
      </c>
      <c r="J207" s="50">
        <v>16.920000000000002</v>
      </c>
      <c r="K207" s="50">
        <v>109.16</v>
      </c>
      <c r="L207" s="50">
        <v>549.07000000000005</v>
      </c>
      <c r="M207" s="39"/>
    </row>
    <row r="208" spans="1:13" ht="15" x14ac:dyDescent="0.25">
      <c r="A208" s="22"/>
      <c r="B208" s="14"/>
      <c r="C208" s="10"/>
      <c r="D208" s="6" t="s">
        <v>25</v>
      </c>
      <c r="E208" s="75" t="s">
        <v>93</v>
      </c>
      <c r="F208" s="75"/>
      <c r="G208" s="49">
        <v>90</v>
      </c>
      <c r="H208" s="50">
        <v>14.94</v>
      </c>
      <c r="I208" s="50">
        <v>10.119999999999999</v>
      </c>
      <c r="J208" s="50">
        <v>14.58</v>
      </c>
      <c r="K208" s="50">
        <v>232.93</v>
      </c>
      <c r="L208" s="50">
        <v>127.08</v>
      </c>
      <c r="M208" s="39"/>
    </row>
    <row r="209" spans="1:13" ht="15" x14ac:dyDescent="0.25">
      <c r="A209" s="22"/>
      <c r="B209" s="14"/>
      <c r="C209" s="10"/>
      <c r="D209" s="6" t="s">
        <v>26</v>
      </c>
      <c r="E209" s="75" t="s">
        <v>46</v>
      </c>
      <c r="F209" s="75"/>
      <c r="G209" s="49">
        <v>150</v>
      </c>
      <c r="H209" s="50">
        <v>3.18</v>
      </c>
      <c r="I209" s="50">
        <v>4.38</v>
      </c>
      <c r="J209" s="50">
        <v>20.27</v>
      </c>
      <c r="K209" s="50">
        <v>132.68</v>
      </c>
      <c r="L209" s="50">
        <v>252</v>
      </c>
      <c r="M209" s="39"/>
    </row>
    <row r="210" spans="1:13" ht="15" x14ac:dyDescent="0.25">
      <c r="A210" s="22"/>
      <c r="B210" s="14"/>
      <c r="C210" s="10"/>
      <c r="D210" s="6" t="s">
        <v>27</v>
      </c>
      <c r="E210" s="75" t="s">
        <v>47</v>
      </c>
      <c r="F210" s="75"/>
      <c r="G210" s="49">
        <v>200</v>
      </c>
      <c r="H210" s="50">
        <v>1</v>
      </c>
      <c r="I210" s="57"/>
      <c r="J210" s="50">
        <v>20.2</v>
      </c>
      <c r="K210" s="50">
        <v>84.8</v>
      </c>
      <c r="L210" s="50" t="s">
        <v>37</v>
      </c>
      <c r="M210" s="39"/>
    </row>
    <row r="211" spans="1:13" ht="15" x14ac:dyDescent="0.25">
      <c r="A211" s="22"/>
      <c r="B211" s="14"/>
      <c r="C211" s="10"/>
      <c r="D211" s="6" t="s">
        <v>28</v>
      </c>
      <c r="E211" s="75" t="s">
        <v>48</v>
      </c>
      <c r="F211" s="75"/>
      <c r="G211" s="49">
        <v>65</v>
      </c>
      <c r="H211" s="50">
        <v>4.9400000000000004</v>
      </c>
      <c r="I211" s="50">
        <v>0.52</v>
      </c>
      <c r="J211" s="50">
        <v>31.98</v>
      </c>
      <c r="K211" s="50">
        <v>152.36000000000001</v>
      </c>
      <c r="L211" s="50" t="s">
        <v>37</v>
      </c>
      <c r="M211" s="39"/>
    </row>
    <row r="212" spans="1:13" ht="15" x14ac:dyDescent="0.25">
      <c r="A212" s="22"/>
      <c r="B212" s="14"/>
      <c r="C212" s="10"/>
      <c r="D212" s="6" t="s">
        <v>29</v>
      </c>
      <c r="E212" s="75" t="s">
        <v>36</v>
      </c>
      <c r="F212" s="75"/>
      <c r="G212" s="49">
        <v>20</v>
      </c>
      <c r="H212" s="50">
        <v>1.32</v>
      </c>
      <c r="I212" s="50">
        <v>0.25</v>
      </c>
      <c r="J212" s="50">
        <v>6.69</v>
      </c>
      <c r="K212" s="50">
        <v>34.159999999999997</v>
      </c>
      <c r="L212" s="51" t="s">
        <v>37</v>
      </c>
      <c r="M212" s="39"/>
    </row>
    <row r="213" spans="1:13" ht="15" x14ac:dyDescent="0.25">
      <c r="A213" s="22"/>
      <c r="B213" s="14"/>
      <c r="C213" s="10"/>
      <c r="D213" s="5"/>
      <c r="E213" s="66"/>
      <c r="F213" s="38"/>
      <c r="G213" s="39"/>
      <c r="H213" s="39"/>
      <c r="I213" s="39"/>
      <c r="J213" s="39"/>
      <c r="K213" s="39"/>
      <c r="L213" s="40"/>
      <c r="M213" s="39"/>
    </row>
    <row r="214" spans="1:13" ht="15" x14ac:dyDescent="0.25">
      <c r="A214" s="22"/>
      <c r="B214" s="14"/>
      <c r="C214" s="10"/>
      <c r="D214" s="5"/>
      <c r="E214" s="66"/>
      <c r="F214" s="38"/>
      <c r="G214" s="39"/>
      <c r="H214" s="39"/>
      <c r="I214" s="39"/>
      <c r="J214" s="39"/>
      <c r="K214" s="39"/>
      <c r="L214" s="40"/>
      <c r="M214" s="39"/>
    </row>
    <row r="215" spans="1:13" ht="15" x14ac:dyDescent="0.25">
      <c r="A215" s="23"/>
      <c r="B215" s="16"/>
      <c r="C215" s="7"/>
      <c r="D215" s="17" t="s">
        <v>30</v>
      </c>
      <c r="E215" s="67"/>
      <c r="F215" s="8"/>
      <c r="G215" s="18">
        <f>SUM(G206:G214)</f>
        <v>795</v>
      </c>
      <c r="H215" s="18">
        <f t="shared" ref="H215:K215" si="91">SUM(H206:H214)</f>
        <v>27.8</v>
      </c>
      <c r="I215" s="18">
        <f t="shared" si="91"/>
        <v>26.479999999999997</v>
      </c>
      <c r="J215" s="18">
        <f t="shared" si="91"/>
        <v>115.06</v>
      </c>
      <c r="K215" s="18">
        <f t="shared" si="91"/>
        <v>821.04</v>
      </c>
      <c r="L215" s="24"/>
      <c r="M215" s="18">
        <f t="shared" ref="M215" si="92">SUM(M206:M214)</f>
        <v>0</v>
      </c>
    </row>
    <row r="216" spans="1:13" ht="15.75" thickBot="1" x14ac:dyDescent="0.25">
      <c r="A216" s="28">
        <f>A198</f>
        <v>3</v>
      </c>
      <c r="B216" s="29">
        <f>B198</f>
        <v>11</v>
      </c>
      <c r="C216" s="79" t="s">
        <v>4</v>
      </c>
      <c r="D216" s="80"/>
      <c r="E216" s="59"/>
      <c r="F216" s="30"/>
      <c r="G216" s="31">
        <f>G205+G215</f>
        <v>1315</v>
      </c>
      <c r="H216" s="31">
        <f t="shared" ref="H216:K216" si="93">H205+H215</f>
        <v>52.79</v>
      </c>
      <c r="I216" s="31">
        <f t="shared" si="93"/>
        <v>43.009999999999991</v>
      </c>
      <c r="J216" s="31">
        <f t="shared" si="93"/>
        <v>198.9</v>
      </c>
      <c r="K216" s="31">
        <f t="shared" si="93"/>
        <v>1410.25</v>
      </c>
      <c r="L216" s="31"/>
      <c r="M216" s="31">
        <f t="shared" ref="M216" si="94">M205+M215</f>
        <v>0</v>
      </c>
    </row>
    <row r="217" spans="1:13" ht="15" x14ac:dyDescent="0.25">
      <c r="A217" s="13">
        <v>3</v>
      </c>
      <c r="B217" s="14">
        <v>12</v>
      </c>
      <c r="C217" s="21" t="s">
        <v>20</v>
      </c>
      <c r="D217" s="53" t="s">
        <v>42</v>
      </c>
      <c r="E217" s="75" t="s">
        <v>70</v>
      </c>
      <c r="F217" s="75"/>
      <c r="G217" s="49">
        <v>155</v>
      </c>
      <c r="H217" s="50">
        <v>3.01</v>
      </c>
      <c r="I217" s="50">
        <v>5.73</v>
      </c>
      <c r="J217" s="50">
        <v>20.11</v>
      </c>
      <c r="K217" s="50">
        <v>144.05000000000001</v>
      </c>
      <c r="L217" s="58">
        <v>1004</v>
      </c>
      <c r="M217" s="37"/>
    </row>
    <row r="218" spans="1:13" ht="15" x14ac:dyDescent="0.25">
      <c r="A218" s="13"/>
      <c r="B218" s="14"/>
      <c r="C218" s="10"/>
      <c r="D218" s="54" t="s">
        <v>26</v>
      </c>
      <c r="E218" s="75" t="s">
        <v>94</v>
      </c>
      <c r="F218" s="75"/>
      <c r="G218" s="49">
        <v>85</v>
      </c>
      <c r="H218" s="50">
        <v>8.86</v>
      </c>
      <c r="I218" s="50">
        <v>12.28</v>
      </c>
      <c r="J218" s="50">
        <v>1.25</v>
      </c>
      <c r="K218" s="50">
        <v>151</v>
      </c>
      <c r="L218" s="50">
        <v>192.01</v>
      </c>
      <c r="M218" s="39"/>
    </row>
    <row r="219" spans="1:13" ht="15" x14ac:dyDescent="0.25">
      <c r="A219" s="13"/>
      <c r="B219" s="14"/>
      <c r="C219" s="10"/>
      <c r="D219" s="6" t="s">
        <v>27</v>
      </c>
      <c r="E219" s="75" t="s">
        <v>95</v>
      </c>
      <c r="F219" s="75"/>
      <c r="G219" s="49">
        <v>200</v>
      </c>
      <c r="H219" s="50">
        <v>1.4</v>
      </c>
      <c r="I219" s="57">
        <v>0.4</v>
      </c>
      <c r="J219" s="50">
        <v>22.8</v>
      </c>
      <c r="K219" s="50">
        <v>100.4</v>
      </c>
      <c r="L219" s="50" t="s">
        <v>37</v>
      </c>
      <c r="M219" s="39"/>
    </row>
    <row r="220" spans="1:13" ht="15" x14ac:dyDescent="0.25">
      <c r="A220" s="13"/>
      <c r="B220" s="14"/>
      <c r="C220" s="10"/>
      <c r="D220" s="55" t="s">
        <v>28</v>
      </c>
      <c r="E220" s="75" t="s">
        <v>41</v>
      </c>
      <c r="F220" s="75"/>
      <c r="G220" s="49">
        <v>40</v>
      </c>
      <c r="H220" s="50">
        <v>3</v>
      </c>
      <c r="I220" s="50">
        <v>1.1599999999999999</v>
      </c>
      <c r="J220" s="50">
        <v>20.56</v>
      </c>
      <c r="K220" s="50">
        <v>113.2</v>
      </c>
      <c r="L220" s="50" t="s">
        <v>37</v>
      </c>
      <c r="M220" s="39"/>
    </row>
    <row r="221" spans="1:13" ht="15" x14ac:dyDescent="0.25">
      <c r="A221" s="13"/>
      <c r="B221" s="14"/>
      <c r="C221" s="10"/>
      <c r="D221" s="55" t="s">
        <v>29</v>
      </c>
      <c r="E221" s="75" t="s">
        <v>36</v>
      </c>
      <c r="F221" s="75"/>
      <c r="G221" s="49">
        <v>20</v>
      </c>
      <c r="H221" s="50">
        <v>1.32</v>
      </c>
      <c r="I221" s="50">
        <v>0.25</v>
      </c>
      <c r="J221" s="50">
        <v>6.69</v>
      </c>
      <c r="K221" s="50">
        <v>34.159999999999997</v>
      </c>
      <c r="L221" s="51" t="s">
        <v>37</v>
      </c>
      <c r="M221" s="39"/>
    </row>
    <row r="222" spans="1:13" ht="15" x14ac:dyDescent="0.25">
      <c r="A222" s="13"/>
      <c r="B222" s="14"/>
      <c r="C222" s="10"/>
      <c r="D222" s="55"/>
      <c r="E222" s="75"/>
      <c r="F222" s="75"/>
      <c r="G222" s="49"/>
      <c r="H222" s="50"/>
      <c r="I222" s="50"/>
      <c r="J222" s="50"/>
      <c r="K222" s="50"/>
      <c r="L222" s="50"/>
      <c r="M222" s="39"/>
    </row>
    <row r="223" spans="1:13" ht="15" x14ac:dyDescent="0.25">
      <c r="A223" s="13"/>
      <c r="B223" s="14"/>
      <c r="C223" s="10"/>
      <c r="D223" s="5"/>
      <c r="E223" s="75"/>
      <c r="F223" s="75"/>
      <c r="G223" s="49"/>
      <c r="H223" s="50"/>
      <c r="I223" s="50"/>
      <c r="J223" s="50"/>
      <c r="K223" s="50"/>
      <c r="L223" s="51"/>
      <c r="M223" s="39"/>
    </row>
    <row r="224" spans="1:13" ht="15" x14ac:dyDescent="0.25">
      <c r="A224" s="15"/>
      <c r="B224" s="16"/>
      <c r="C224" s="7"/>
      <c r="D224" s="17" t="s">
        <v>30</v>
      </c>
      <c r="E224" s="67"/>
      <c r="F224" s="8"/>
      <c r="G224" s="18">
        <f>SUM(G217:G223)</f>
        <v>500</v>
      </c>
      <c r="H224" s="18">
        <f t="shared" ref="H224:K224" si="95">SUM(H217:H223)</f>
        <v>17.59</v>
      </c>
      <c r="I224" s="18">
        <f t="shared" si="95"/>
        <v>19.819999999999997</v>
      </c>
      <c r="J224" s="18">
        <f t="shared" si="95"/>
        <v>71.41</v>
      </c>
      <c r="K224" s="18">
        <f t="shared" si="95"/>
        <v>542.81000000000006</v>
      </c>
      <c r="L224" s="24"/>
      <c r="M224" s="18">
        <f t="shared" ref="M224" si="96">SUM(M217:M223)</f>
        <v>0</v>
      </c>
    </row>
    <row r="225" spans="1:13" ht="15" x14ac:dyDescent="0.25">
      <c r="A225" s="12">
        <f>A217</f>
        <v>3</v>
      </c>
      <c r="B225" s="12">
        <f>B217</f>
        <v>12</v>
      </c>
      <c r="C225" s="9" t="s">
        <v>22</v>
      </c>
      <c r="D225" s="6" t="s">
        <v>23</v>
      </c>
      <c r="E225" s="75" t="s">
        <v>76</v>
      </c>
      <c r="F225" s="75"/>
      <c r="G225" s="49">
        <v>60</v>
      </c>
      <c r="H225" s="50">
        <v>0.44</v>
      </c>
      <c r="I225" s="50">
        <v>5.33</v>
      </c>
      <c r="J225" s="50">
        <v>1.37</v>
      </c>
      <c r="K225" s="50">
        <v>55.19</v>
      </c>
      <c r="L225" s="50">
        <v>422.01</v>
      </c>
      <c r="M225" s="39"/>
    </row>
    <row r="226" spans="1:13" ht="15" x14ac:dyDescent="0.25">
      <c r="A226" s="13"/>
      <c r="B226" s="14"/>
      <c r="C226" s="10"/>
      <c r="D226" s="6" t="s">
        <v>24</v>
      </c>
      <c r="E226" s="75" t="s">
        <v>61</v>
      </c>
      <c r="F226" s="75"/>
      <c r="G226" s="49">
        <v>200</v>
      </c>
      <c r="H226" s="50">
        <v>4.07</v>
      </c>
      <c r="I226" s="50">
        <v>3.81</v>
      </c>
      <c r="J226" s="50">
        <v>19.32</v>
      </c>
      <c r="K226" s="50">
        <v>118.65</v>
      </c>
      <c r="L226" s="58">
        <v>1026</v>
      </c>
      <c r="M226" s="39"/>
    </row>
    <row r="227" spans="1:13" ht="15" x14ac:dyDescent="0.25">
      <c r="A227" s="13"/>
      <c r="B227" s="14"/>
      <c r="C227" s="10"/>
      <c r="D227" s="6" t="s">
        <v>25</v>
      </c>
      <c r="E227" s="75" t="s">
        <v>96</v>
      </c>
      <c r="F227" s="75"/>
      <c r="G227" s="49">
        <v>90</v>
      </c>
      <c r="H227" s="50">
        <v>16.84</v>
      </c>
      <c r="I227" s="50">
        <v>11.26</v>
      </c>
      <c r="J227" s="50">
        <v>15.99</v>
      </c>
      <c r="K227" s="50">
        <v>258.26</v>
      </c>
      <c r="L227" s="50">
        <v>775.01</v>
      </c>
      <c r="M227" s="39"/>
    </row>
    <row r="228" spans="1:13" ht="15" x14ac:dyDescent="0.25">
      <c r="A228" s="13"/>
      <c r="B228" s="14"/>
      <c r="C228" s="10"/>
      <c r="D228" s="6" t="s">
        <v>26</v>
      </c>
      <c r="E228" s="75" t="s">
        <v>97</v>
      </c>
      <c r="F228" s="75"/>
      <c r="G228" s="49">
        <v>150</v>
      </c>
      <c r="H228" s="50">
        <v>3.22</v>
      </c>
      <c r="I228" s="50">
        <v>3.39</v>
      </c>
      <c r="J228" s="50">
        <v>8.93</v>
      </c>
      <c r="K228" s="50">
        <v>78.8</v>
      </c>
      <c r="L228" s="50">
        <v>226</v>
      </c>
      <c r="M228" s="39"/>
    </row>
    <row r="229" spans="1:13" ht="15" x14ac:dyDescent="0.25">
      <c r="A229" s="13"/>
      <c r="B229" s="14"/>
      <c r="C229" s="10"/>
      <c r="D229" s="6" t="s">
        <v>27</v>
      </c>
      <c r="E229" s="75" t="s">
        <v>56</v>
      </c>
      <c r="F229" s="75"/>
      <c r="G229" s="49">
        <v>200</v>
      </c>
      <c r="H229" s="50">
        <v>0.38</v>
      </c>
      <c r="I229" s="57"/>
      <c r="J229" s="50">
        <v>28.9</v>
      </c>
      <c r="K229" s="50">
        <v>117.11</v>
      </c>
      <c r="L229" s="50">
        <v>374</v>
      </c>
      <c r="M229" s="39"/>
    </row>
    <row r="230" spans="1:13" ht="15" x14ac:dyDescent="0.25">
      <c r="A230" s="13"/>
      <c r="B230" s="14"/>
      <c r="C230" s="10"/>
      <c r="D230" s="6" t="s">
        <v>28</v>
      </c>
      <c r="E230" s="75" t="s">
        <v>48</v>
      </c>
      <c r="F230" s="75"/>
      <c r="G230" s="49">
        <v>50</v>
      </c>
      <c r="H230" s="50">
        <v>3.8</v>
      </c>
      <c r="I230" s="50">
        <v>0.4</v>
      </c>
      <c r="J230" s="50">
        <v>24.6</v>
      </c>
      <c r="K230" s="50">
        <v>117.2</v>
      </c>
      <c r="L230" s="50" t="s">
        <v>37</v>
      </c>
      <c r="M230" s="39"/>
    </row>
    <row r="231" spans="1:13" ht="15" x14ac:dyDescent="0.25">
      <c r="A231" s="13"/>
      <c r="B231" s="14"/>
      <c r="C231" s="10"/>
      <c r="D231" s="6" t="s">
        <v>29</v>
      </c>
      <c r="E231" s="75" t="s">
        <v>36</v>
      </c>
      <c r="F231" s="75"/>
      <c r="G231" s="49">
        <v>30</v>
      </c>
      <c r="H231" s="50">
        <v>1.98</v>
      </c>
      <c r="I231" s="50">
        <v>0.37</v>
      </c>
      <c r="J231" s="50">
        <v>10.029999999999999</v>
      </c>
      <c r="K231" s="50">
        <v>51.24</v>
      </c>
      <c r="L231" s="51" t="s">
        <v>37</v>
      </c>
      <c r="M231" s="39"/>
    </row>
    <row r="232" spans="1:13" ht="15" x14ac:dyDescent="0.25">
      <c r="A232" s="13"/>
      <c r="B232" s="14"/>
      <c r="C232" s="10"/>
      <c r="D232" s="5"/>
      <c r="E232" s="66"/>
      <c r="F232" s="38"/>
      <c r="G232" s="39"/>
      <c r="H232" s="39"/>
      <c r="I232" s="39"/>
      <c r="J232" s="39"/>
      <c r="K232" s="39"/>
      <c r="L232" s="40"/>
      <c r="M232" s="39"/>
    </row>
    <row r="233" spans="1:13" ht="15" x14ac:dyDescent="0.25">
      <c r="A233" s="13"/>
      <c r="B233" s="14"/>
      <c r="C233" s="10"/>
      <c r="D233" s="5"/>
      <c r="E233" s="66"/>
      <c r="F233" s="38"/>
      <c r="G233" s="39"/>
      <c r="H233" s="39"/>
      <c r="I233" s="39"/>
      <c r="J233" s="39"/>
      <c r="K233" s="39"/>
      <c r="L233" s="40"/>
      <c r="M233" s="39"/>
    </row>
    <row r="234" spans="1:13" ht="15" x14ac:dyDescent="0.25">
      <c r="A234" s="15"/>
      <c r="B234" s="16"/>
      <c r="C234" s="7"/>
      <c r="D234" s="17" t="s">
        <v>30</v>
      </c>
      <c r="E234" s="67"/>
      <c r="F234" s="8"/>
      <c r="G234" s="18">
        <f>SUM(G225:G233)</f>
        <v>780</v>
      </c>
      <c r="H234" s="18">
        <f t="shared" ref="H234:K234" si="97">SUM(H225:H233)</f>
        <v>30.73</v>
      </c>
      <c r="I234" s="18">
        <f t="shared" si="97"/>
        <v>24.56</v>
      </c>
      <c r="J234" s="18">
        <f t="shared" si="97"/>
        <v>109.13999999999999</v>
      </c>
      <c r="K234" s="18">
        <f t="shared" si="97"/>
        <v>796.45</v>
      </c>
      <c r="L234" s="24"/>
      <c r="M234" s="18">
        <f t="shared" ref="M234" si="98">SUM(M225:M233)</f>
        <v>0</v>
      </c>
    </row>
    <row r="235" spans="1:13" ht="15.75" customHeight="1" thickBot="1" x14ac:dyDescent="0.25">
      <c r="A235" s="32">
        <f>A217</f>
        <v>3</v>
      </c>
      <c r="B235" s="32">
        <f>B217</f>
        <v>12</v>
      </c>
      <c r="C235" s="79" t="s">
        <v>4</v>
      </c>
      <c r="D235" s="80"/>
      <c r="E235" s="59"/>
      <c r="F235" s="30"/>
      <c r="G235" s="31">
        <f>G224+G234</f>
        <v>1280</v>
      </c>
      <c r="H235" s="31">
        <f t="shared" ref="H235:K235" si="99">H224+H234</f>
        <v>48.32</v>
      </c>
      <c r="I235" s="31">
        <f t="shared" si="99"/>
        <v>44.379999999999995</v>
      </c>
      <c r="J235" s="31">
        <f t="shared" si="99"/>
        <v>180.54999999999998</v>
      </c>
      <c r="K235" s="31">
        <f t="shared" si="99"/>
        <v>1339.2600000000002</v>
      </c>
      <c r="L235" s="31"/>
      <c r="M235" s="31">
        <f t="shared" ref="M235" si="100">M224+M234</f>
        <v>0</v>
      </c>
    </row>
    <row r="236" spans="1:13" ht="15" x14ac:dyDescent="0.25">
      <c r="A236" s="19">
        <v>3</v>
      </c>
      <c r="B236" s="20">
        <v>13</v>
      </c>
      <c r="C236" s="21" t="s">
        <v>20</v>
      </c>
      <c r="D236" s="52" t="s">
        <v>23</v>
      </c>
      <c r="E236" s="87" t="s">
        <v>138</v>
      </c>
      <c r="F236" s="75"/>
      <c r="G236" s="49">
        <v>15</v>
      </c>
      <c r="H236" s="50">
        <v>0.17</v>
      </c>
      <c r="I236" s="50">
        <v>0.03</v>
      </c>
      <c r="J236" s="50">
        <v>0.56999999999999995</v>
      </c>
      <c r="K236" s="50">
        <v>3.21</v>
      </c>
      <c r="L236" s="50">
        <v>431</v>
      </c>
      <c r="M236" s="37"/>
    </row>
    <row r="237" spans="1:13" ht="15" x14ac:dyDescent="0.25">
      <c r="A237" s="22"/>
      <c r="B237" s="14"/>
      <c r="C237" s="10"/>
      <c r="D237" s="53" t="s">
        <v>42</v>
      </c>
      <c r="E237" s="75" t="s">
        <v>98</v>
      </c>
      <c r="F237" s="75"/>
      <c r="G237" s="49">
        <v>90</v>
      </c>
      <c r="H237" s="50">
        <v>6.61</v>
      </c>
      <c r="I237" s="50">
        <v>23.68</v>
      </c>
      <c r="J237" s="50">
        <v>10.94</v>
      </c>
      <c r="K237" s="50">
        <v>219.24</v>
      </c>
      <c r="L237" s="50">
        <v>497.01</v>
      </c>
      <c r="M237" s="39"/>
    </row>
    <row r="238" spans="1:13" ht="15" x14ac:dyDescent="0.25">
      <c r="A238" s="22"/>
      <c r="B238" s="14"/>
      <c r="C238" s="10"/>
      <c r="D238" s="54" t="s">
        <v>26</v>
      </c>
      <c r="E238" s="75" t="s">
        <v>55</v>
      </c>
      <c r="F238" s="75"/>
      <c r="G238" s="49">
        <v>150</v>
      </c>
      <c r="H238" s="50">
        <v>3.51</v>
      </c>
      <c r="I238" s="50">
        <v>3.99</v>
      </c>
      <c r="J238" s="50">
        <v>35.4</v>
      </c>
      <c r="K238" s="50">
        <v>191.49</v>
      </c>
      <c r="L238" s="51">
        <v>1003.01</v>
      </c>
      <c r="M238" s="39"/>
    </row>
    <row r="239" spans="1:13" ht="15" x14ac:dyDescent="0.25">
      <c r="A239" s="22"/>
      <c r="B239" s="14"/>
      <c r="C239" s="10"/>
      <c r="D239" s="54" t="s">
        <v>21</v>
      </c>
      <c r="E239" s="75" t="s">
        <v>59</v>
      </c>
      <c r="F239" s="75"/>
      <c r="G239" s="56">
        <v>200</v>
      </c>
      <c r="H239" s="50">
        <v>0.44</v>
      </c>
      <c r="I239" s="50">
        <v>0.1</v>
      </c>
      <c r="J239" s="50">
        <v>18.55</v>
      </c>
      <c r="K239" s="50">
        <v>76.62</v>
      </c>
      <c r="L239" s="50">
        <v>350.2</v>
      </c>
      <c r="M239" s="39"/>
    </row>
    <row r="240" spans="1:13" ht="15" x14ac:dyDescent="0.25">
      <c r="A240" s="22"/>
      <c r="B240" s="14"/>
      <c r="C240" s="10"/>
      <c r="D240" s="55" t="s">
        <v>28</v>
      </c>
      <c r="E240" s="75" t="s">
        <v>41</v>
      </c>
      <c r="F240" s="75"/>
      <c r="G240" s="49">
        <v>40</v>
      </c>
      <c r="H240" s="50">
        <v>3</v>
      </c>
      <c r="I240" s="50">
        <v>1.1599999999999999</v>
      </c>
      <c r="J240" s="50">
        <v>20.56</v>
      </c>
      <c r="K240" s="50">
        <v>113.2</v>
      </c>
      <c r="L240" s="50" t="s">
        <v>37</v>
      </c>
      <c r="M240" s="39"/>
    </row>
    <row r="241" spans="1:13" ht="15" x14ac:dyDescent="0.25">
      <c r="A241" s="22"/>
      <c r="B241" s="14"/>
      <c r="C241" s="10"/>
      <c r="D241" s="55" t="s">
        <v>29</v>
      </c>
      <c r="E241" s="75" t="s">
        <v>36</v>
      </c>
      <c r="F241" s="75"/>
      <c r="G241" s="49">
        <v>20</v>
      </c>
      <c r="H241" s="50">
        <v>1.32</v>
      </c>
      <c r="I241" s="50">
        <v>0.25</v>
      </c>
      <c r="J241" s="50">
        <v>6.69</v>
      </c>
      <c r="K241" s="50">
        <v>34.159999999999997</v>
      </c>
      <c r="L241" s="51" t="s">
        <v>37</v>
      </c>
      <c r="M241" s="39"/>
    </row>
    <row r="242" spans="1:13" ht="15" x14ac:dyDescent="0.25">
      <c r="A242" s="22"/>
      <c r="B242" s="14"/>
      <c r="C242" s="10"/>
      <c r="D242" s="5"/>
      <c r="E242" s="66"/>
      <c r="F242" s="38"/>
      <c r="G242" s="39"/>
      <c r="H242" s="39"/>
      <c r="I242" s="39"/>
      <c r="J242" s="39"/>
      <c r="K242" s="39"/>
      <c r="L242" s="40"/>
      <c r="M242" s="39"/>
    </row>
    <row r="243" spans="1:13" ht="15" x14ac:dyDescent="0.25">
      <c r="A243" s="23"/>
      <c r="B243" s="16"/>
      <c r="C243" s="7"/>
      <c r="D243" s="17" t="s">
        <v>30</v>
      </c>
      <c r="E243" s="67"/>
      <c r="F243" s="8"/>
      <c r="G243" s="18">
        <f>SUM(G236:G242)</f>
        <v>515</v>
      </c>
      <c r="H243" s="18">
        <f t="shared" ref="H243:K243" si="101">SUM(H236:H242)</f>
        <v>15.049999999999999</v>
      </c>
      <c r="I243" s="18">
        <f t="shared" si="101"/>
        <v>29.210000000000004</v>
      </c>
      <c r="J243" s="18">
        <f t="shared" si="101"/>
        <v>92.71</v>
      </c>
      <c r="K243" s="18">
        <f t="shared" si="101"/>
        <v>637.92000000000007</v>
      </c>
      <c r="L243" s="24"/>
      <c r="M243" s="18">
        <f t="shared" ref="M243" si="102">SUM(M236:M242)</f>
        <v>0</v>
      </c>
    </row>
    <row r="244" spans="1:13" ht="15" x14ac:dyDescent="0.25">
      <c r="A244" s="25">
        <f>A236</f>
        <v>3</v>
      </c>
      <c r="B244" s="12">
        <f>B236</f>
        <v>13</v>
      </c>
      <c r="C244" s="9" t="s">
        <v>22</v>
      </c>
      <c r="D244" s="6" t="s">
        <v>23</v>
      </c>
      <c r="E244" s="76" t="s">
        <v>43</v>
      </c>
      <c r="F244" s="75"/>
      <c r="G244" s="49">
        <v>60</v>
      </c>
      <c r="H244" s="50">
        <v>0.48</v>
      </c>
      <c r="I244" s="50">
        <v>0.06</v>
      </c>
      <c r="J244" s="50">
        <v>1.5</v>
      </c>
      <c r="K244" s="50">
        <v>8.4600000000000009</v>
      </c>
      <c r="L244" s="50">
        <v>428</v>
      </c>
      <c r="M244" s="39"/>
    </row>
    <row r="245" spans="1:13" ht="15" x14ac:dyDescent="0.25">
      <c r="A245" s="22"/>
      <c r="B245" s="14"/>
      <c r="C245" s="10"/>
      <c r="D245" s="6" t="s">
        <v>24</v>
      </c>
      <c r="E245" s="75" t="s">
        <v>72</v>
      </c>
      <c r="F245" s="75"/>
      <c r="G245" s="56">
        <v>210</v>
      </c>
      <c r="H245" s="50">
        <v>1.53</v>
      </c>
      <c r="I245" s="50">
        <v>5.85</v>
      </c>
      <c r="J245" s="50">
        <v>17.72</v>
      </c>
      <c r="K245" s="50">
        <v>109.85</v>
      </c>
      <c r="L245" s="50">
        <v>110.04</v>
      </c>
      <c r="M245" s="39"/>
    </row>
    <row r="246" spans="1:13" ht="15" x14ac:dyDescent="0.25">
      <c r="A246" s="22"/>
      <c r="B246" s="14"/>
      <c r="C246" s="10"/>
      <c r="D246" s="6" t="s">
        <v>25</v>
      </c>
      <c r="E246" s="75" t="s">
        <v>99</v>
      </c>
      <c r="F246" s="75"/>
      <c r="G246" s="49">
        <v>90</v>
      </c>
      <c r="H246" s="50">
        <v>7.7</v>
      </c>
      <c r="I246" s="50">
        <v>17.89</v>
      </c>
      <c r="J246" s="50">
        <v>11.32</v>
      </c>
      <c r="K246" s="50">
        <v>230.06</v>
      </c>
      <c r="L246" s="50">
        <v>73.06</v>
      </c>
      <c r="M246" s="39"/>
    </row>
    <row r="247" spans="1:13" ht="15" x14ac:dyDescent="0.25">
      <c r="A247" s="22"/>
      <c r="B247" s="14"/>
      <c r="C247" s="10"/>
      <c r="D247" s="6" t="s">
        <v>26</v>
      </c>
      <c r="E247" s="75" t="s">
        <v>58</v>
      </c>
      <c r="F247" s="75"/>
      <c r="G247" s="49">
        <v>150</v>
      </c>
      <c r="H247" s="50">
        <v>5.3</v>
      </c>
      <c r="I247" s="50">
        <v>3.91</v>
      </c>
      <c r="J247" s="50">
        <v>32.81</v>
      </c>
      <c r="K247" s="50">
        <v>187.78</v>
      </c>
      <c r="L247" s="50">
        <v>370</v>
      </c>
      <c r="M247" s="39"/>
    </row>
    <row r="248" spans="1:13" ht="15" x14ac:dyDescent="0.25">
      <c r="A248" s="22"/>
      <c r="B248" s="14"/>
      <c r="C248" s="10"/>
      <c r="D248" s="6" t="s">
        <v>27</v>
      </c>
      <c r="E248" s="75" t="s">
        <v>75</v>
      </c>
      <c r="F248" s="75"/>
      <c r="G248" s="49">
        <v>200</v>
      </c>
      <c r="H248" s="50">
        <v>0.1</v>
      </c>
      <c r="I248" s="57"/>
      <c r="J248" s="50">
        <v>25.4</v>
      </c>
      <c r="K248" s="50">
        <v>105.6</v>
      </c>
      <c r="L248" s="50" t="s">
        <v>37</v>
      </c>
      <c r="M248" s="39"/>
    </row>
    <row r="249" spans="1:13" ht="15" x14ac:dyDescent="0.25">
      <c r="A249" s="22"/>
      <c r="B249" s="14"/>
      <c r="C249" s="10"/>
      <c r="D249" s="6" t="s">
        <v>28</v>
      </c>
      <c r="E249" s="75" t="s">
        <v>48</v>
      </c>
      <c r="F249" s="75"/>
      <c r="G249" s="49">
        <v>50</v>
      </c>
      <c r="H249" s="50">
        <v>3.8</v>
      </c>
      <c r="I249" s="50">
        <v>0.4</v>
      </c>
      <c r="J249" s="50">
        <v>24.6</v>
      </c>
      <c r="K249" s="50">
        <v>117.2</v>
      </c>
      <c r="L249" s="50" t="s">
        <v>37</v>
      </c>
      <c r="M249" s="39"/>
    </row>
    <row r="250" spans="1:13" ht="15" x14ac:dyDescent="0.25">
      <c r="A250" s="22"/>
      <c r="B250" s="14"/>
      <c r="C250" s="10"/>
      <c r="D250" s="6" t="s">
        <v>29</v>
      </c>
      <c r="E250" s="75" t="s">
        <v>36</v>
      </c>
      <c r="F250" s="75"/>
      <c r="G250" s="49">
        <v>30</v>
      </c>
      <c r="H250" s="50">
        <v>1.98</v>
      </c>
      <c r="I250" s="50">
        <v>0.37</v>
      </c>
      <c r="J250" s="50">
        <v>10.029999999999999</v>
      </c>
      <c r="K250" s="50">
        <v>51.24</v>
      </c>
      <c r="L250" s="51" t="s">
        <v>37</v>
      </c>
      <c r="M250" s="39"/>
    </row>
    <row r="251" spans="1:13" ht="15" x14ac:dyDescent="0.25">
      <c r="A251" s="22"/>
      <c r="B251" s="14"/>
      <c r="C251" s="10"/>
      <c r="D251" s="5"/>
      <c r="E251" s="73"/>
      <c r="F251" s="38"/>
      <c r="G251" s="39"/>
      <c r="H251" s="39"/>
      <c r="I251" s="39"/>
      <c r="J251" s="39"/>
      <c r="K251" s="39"/>
      <c r="L251" s="72"/>
      <c r="M251" s="70"/>
    </row>
    <row r="252" spans="1:13" ht="15" x14ac:dyDescent="0.25">
      <c r="A252" s="22"/>
      <c r="B252" s="14"/>
      <c r="C252" s="10"/>
      <c r="D252" s="5"/>
      <c r="E252" s="66"/>
      <c r="F252" s="38"/>
      <c r="G252" s="39"/>
      <c r="H252" s="39"/>
      <c r="I252" s="39"/>
      <c r="J252" s="39"/>
      <c r="K252" s="39"/>
      <c r="L252" s="39"/>
      <c r="M252" s="70"/>
    </row>
    <row r="253" spans="1:13" ht="15" x14ac:dyDescent="0.25">
      <c r="A253" s="23"/>
      <c r="B253" s="16"/>
      <c r="C253" s="7"/>
      <c r="D253" s="17" t="s">
        <v>30</v>
      </c>
      <c r="E253" s="67"/>
      <c r="F253" s="8"/>
      <c r="G253" s="18">
        <f>SUM(G244:G252)</f>
        <v>790</v>
      </c>
      <c r="H253" s="18">
        <f t="shared" ref="H253:K253" si="103">SUM(H244:H252)</f>
        <v>20.89</v>
      </c>
      <c r="I253" s="18">
        <f t="shared" si="103"/>
        <v>28.48</v>
      </c>
      <c r="J253" s="18">
        <f t="shared" si="103"/>
        <v>123.38</v>
      </c>
      <c r="K253" s="18">
        <f t="shared" si="103"/>
        <v>810.19</v>
      </c>
      <c r="L253" s="18"/>
      <c r="M253" s="71">
        <f t="shared" ref="M253" si="104">SUM(M244:M252)</f>
        <v>0</v>
      </c>
    </row>
    <row r="254" spans="1:13" ht="15.75" customHeight="1" thickBot="1" x14ac:dyDescent="0.25">
      <c r="A254" s="28">
        <f>A236</f>
        <v>3</v>
      </c>
      <c r="B254" s="29">
        <f>B236</f>
        <v>13</v>
      </c>
      <c r="C254" s="79" t="s">
        <v>4</v>
      </c>
      <c r="D254" s="80"/>
      <c r="E254" s="74"/>
      <c r="F254" s="30"/>
      <c r="G254" s="31">
        <f>G243+G253</f>
        <v>1305</v>
      </c>
      <c r="H254" s="31">
        <f t="shared" ref="H254:K254" si="105">H243+H253</f>
        <v>35.94</v>
      </c>
      <c r="I254" s="31">
        <f t="shared" si="105"/>
        <v>57.690000000000005</v>
      </c>
      <c r="J254" s="31">
        <f t="shared" si="105"/>
        <v>216.08999999999997</v>
      </c>
      <c r="K254" s="31">
        <f t="shared" si="105"/>
        <v>1448.1100000000001</v>
      </c>
      <c r="L254" s="31"/>
      <c r="M254" s="31">
        <f t="shared" ref="M254" si="106">M243+M253</f>
        <v>0</v>
      </c>
    </row>
    <row r="255" spans="1:13" ht="15" customHeight="1" x14ac:dyDescent="0.25">
      <c r="A255" s="19">
        <v>3</v>
      </c>
      <c r="B255" s="20">
        <v>14</v>
      </c>
      <c r="C255" s="21" t="s">
        <v>20</v>
      </c>
      <c r="D255" s="52" t="s">
        <v>23</v>
      </c>
      <c r="E255" s="76" t="s">
        <v>43</v>
      </c>
      <c r="F255" s="75"/>
      <c r="G255" s="49">
        <v>15</v>
      </c>
      <c r="H255" s="50">
        <v>0.12</v>
      </c>
      <c r="I255" s="50">
        <v>0.02</v>
      </c>
      <c r="J255" s="50">
        <v>0.38</v>
      </c>
      <c r="K255" s="50">
        <v>2.12</v>
      </c>
      <c r="L255" s="50">
        <v>428</v>
      </c>
      <c r="M255" s="37"/>
    </row>
    <row r="256" spans="1:13" ht="15" x14ac:dyDescent="0.25">
      <c r="A256" s="22"/>
      <c r="B256" s="14"/>
      <c r="C256" s="10"/>
      <c r="D256" s="53" t="s">
        <v>42</v>
      </c>
      <c r="E256" s="75" t="s">
        <v>78</v>
      </c>
      <c r="F256" s="75"/>
      <c r="G256" s="49">
        <v>90</v>
      </c>
      <c r="H256" s="50">
        <v>13.28</v>
      </c>
      <c r="I256" s="50">
        <v>10.8</v>
      </c>
      <c r="J256" s="50">
        <v>12.28</v>
      </c>
      <c r="K256" s="50">
        <v>200.37</v>
      </c>
      <c r="L256" s="50">
        <v>127.27</v>
      </c>
      <c r="M256" s="39"/>
    </row>
    <row r="257" spans="1:13" ht="15" x14ac:dyDescent="0.25">
      <c r="A257" s="22"/>
      <c r="B257" s="14"/>
      <c r="C257" s="10"/>
      <c r="D257" s="54" t="s">
        <v>26</v>
      </c>
      <c r="E257" s="75" t="s">
        <v>46</v>
      </c>
      <c r="F257" s="75"/>
      <c r="G257" s="49">
        <v>150</v>
      </c>
      <c r="H257" s="50">
        <v>3.18</v>
      </c>
      <c r="I257" s="50">
        <v>4.38</v>
      </c>
      <c r="J257" s="50">
        <v>20.27</v>
      </c>
      <c r="K257" s="50">
        <v>132.68</v>
      </c>
      <c r="L257" s="50">
        <v>252</v>
      </c>
      <c r="M257" s="39"/>
    </row>
    <row r="258" spans="1:13" ht="15" x14ac:dyDescent="0.25">
      <c r="A258" s="22"/>
      <c r="B258" s="14"/>
      <c r="C258" s="10"/>
      <c r="D258" s="54" t="s">
        <v>21</v>
      </c>
      <c r="E258" s="75" t="s">
        <v>100</v>
      </c>
      <c r="F258" s="75"/>
      <c r="G258" s="49">
        <v>200</v>
      </c>
      <c r="H258" s="50">
        <v>0.19</v>
      </c>
      <c r="I258" s="50">
        <v>0.05</v>
      </c>
      <c r="J258" s="50">
        <v>17.739999999999998</v>
      </c>
      <c r="K258" s="50">
        <v>74.099999999999994</v>
      </c>
      <c r="L258" s="50">
        <v>350.19</v>
      </c>
      <c r="M258" s="39"/>
    </row>
    <row r="259" spans="1:13" ht="15" x14ac:dyDescent="0.25">
      <c r="A259" s="22"/>
      <c r="B259" s="14"/>
      <c r="C259" s="10"/>
      <c r="D259" s="55" t="s">
        <v>28</v>
      </c>
      <c r="E259" s="75" t="s">
        <v>41</v>
      </c>
      <c r="F259" s="75"/>
      <c r="G259" s="49">
        <v>40</v>
      </c>
      <c r="H259" s="50">
        <v>3</v>
      </c>
      <c r="I259" s="50">
        <v>1.1599999999999999</v>
      </c>
      <c r="J259" s="50">
        <v>20.56</v>
      </c>
      <c r="K259" s="50">
        <v>113.2</v>
      </c>
      <c r="L259" s="50" t="s">
        <v>37</v>
      </c>
      <c r="M259" s="39"/>
    </row>
    <row r="260" spans="1:13" ht="15" x14ac:dyDescent="0.25">
      <c r="A260" s="22"/>
      <c r="B260" s="14"/>
      <c r="C260" s="10"/>
      <c r="D260" s="55" t="s">
        <v>29</v>
      </c>
      <c r="E260" s="75" t="s">
        <v>36</v>
      </c>
      <c r="F260" s="75"/>
      <c r="G260" s="49">
        <v>20</v>
      </c>
      <c r="H260" s="50">
        <v>1.32</v>
      </c>
      <c r="I260" s="50">
        <v>0.25</v>
      </c>
      <c r="J260" s="50">
        <v>6.69</v>
      </c>
      <c r="K260" s="50">
        <v>34.159999999999997</v>
      </c>
      <c r="L260" s="51" t="s">
        <v>37</v>
      </c>
      <c r="M260" s="39"/>
    </row>
    <row r="261" spans="1:13" ht="15" x14ac:dyDescent="0.25">
      <c r="A261" s="22"/>
      <c r="B261" s="14"/>
      <c r="C261" s="10"/>
      <c r="D261" s="5"/>
      <c r="E261" s="66"/>
      <c r="F261" s="38"/>
      <c r="G261" s="39"/>
      <c r="H261" s="39"/>
      <c r="I261" s="39"/>
      <c r="J261" s="39"/>
      <c r="K261" s="39"/>
      <c r="L261" s="40"/>
      <c r="M261" s="39"/>
    </row>
    <row r="262" spans="1:13" ht="15" x14ac:dyDescent="0.25">
      <c r="A262" s="23"/>
      <c r="B262" s="16"/>
      <c r="C262" s="7"/>
      <c r="D262" s="17" t="s">
        <v>30</v>
      </c>
      <c r="E262" s="67"/>
      <c r="F262" s="8"/>
      <c r="G262" s="18">
        <f>SUM(G255:G261)</f>
        <v>515</v>
      </c>
      <c r="H262" s="18">
        <f t="shared" ref="H262:K262" si="107">SUM(H255:H261)</f>
        <v>21.09</v>
      </c>
      <c r="I262" s="18">
        <f t="shared" si="107"/>
        <v>16.66</v>
      </c>
      <c r="J262" s="18">
        <f t="shared" si="107"/>
        <v>77.92</v>
      </c>
      <c r="K262" s="18">
        <f t="shared" si="107"/>
        <v>556.63</v>
      </c>
      <c r="L262" s="24"/>
      <c r="M262" s="18">
        <f t="shared" ref="M262" si="108">SUM(M255:M261)</f>
        <v>0</v>
      </c>
    </row>
    <row r="263" spans="1:13" ht="15" x14ac:dyDescent="0.25">
      <c r="A263" s="25">
        <f>A255</f>
        <v>3</v>
      </c>
      <c r="B263" s="12">
        <f>B255</f>
        <v>14</v>
      </c>
      <c r="C263" s="9" t="s">
        <v>22</v>
      </c>
      <c r="D263" s="6" t="s">
        <v>23</v>
      </c>
      <c r="E263" s="76" t="s">
        <v>123</v>
      </c>
      <c r="F263" s="75"/>
      <c r="G263" s="49">
        <v>60</v>
      </c>
      <c r="H263" s="50">
        <v>0.6</v>
      </c>
      <c r="I263" s="50">
        <v>6.1</v>
      </c>
      <c r="J263" s="50">
        <v>2.06</v>
      </c>
      <c r="K263" s="50">
        <v>65.5</v>
      </c>
      <c r="L263" s="50">
        <v>431.02</v>
      </c>
      <c r="M263" s="39"/>
    </row>
    <row r="264" spans="1:13" ht="15" x14ac:dyDescent="0.25">
      <c r="A264" s="22"/>
      <c r="B264" s="14"/>
      <c r="C264" s="10"/>
      <c r="D264" s="6" t="s">
        <v>24</v>
      </c>
      <c r="E264" s="75" t="s">
        <v>53</v>
      </c>
      <c r="F264" s="75"/>
      <c r="G264" s="49">
        <v>200</v>
      </c>
      <c r="H264" s="50">
        <v>1.45</v>
      </c>
      <c r="I264" s="50">
        <v>3.73</v>
      </c>
      <c r="J264" s="50">
        <v>13.21</v>
      </c>
      <c r="K264" s="50">
        <v>92.21</v>
      </c>
      <c r="L264" s="58">
        <v>1030</v>
      </c>
      <c r="M264" s="39"/>
    </row>
    <row r="265" spans="1:13" ht="15" x14ac:dyDescent="0.25">
      <c r="A265" s="22"/>
      <c r="B265" s="14"/>
      <c r="C265" s="10"/>
      <c r="D265" s="6" t="s">
        <v>25</v>
      </c>
      <c r="E265" s="75" t="s">
        <v>101</v>
      </c>
      <c r="F265" s="75"/>
      <c r="G265" s="49">
        <v>90</v>
      </c>
      <c r="H265" s="50">
        <v>11.1</v>
      </c>
      <c r="I265" s="50">
        <v>8.14</v>
      </c>
      <c r="J265" s="50">
        <v>13.59</v>
      </c>
      <c r="K265" s="50">
        <v>178.08</v>
      </c>
      <c r="L265" s="50">
        <v>88.05</v>
      </c>
      <c r="M265" s="39"/>
    </row>
    <row r="266" spans="1:13" ht="15" x14ac:dyDescent="0.25">
      <c r="A266" s="22"/>
      <c r="B266" s="14"/>
      <c r="C266" s="10"/>
      <c r="D266" s="6" t="s">
        <v>26</v>
      </c>
      <c r="E266" s="75" t="s">
        <v>39</v>
      </c>
      <c r="F266" s="75"/>
      <c r="G266" s="49">
        <v>150</v>
      </c>
      <c r="H266" s="50">
        <v>7.32</v>
      </c>
      <c r="I266" s="50">
        <v>5.19</v>
      </c>
      <c r="J266" s="50">
        <v>32.130000000000003</v>
      </c>
      <c r="K266" s="50">
        <v>204.57</v>
      </c>
      <c r="L266" s="50">
        <v>254</v>
      </c>
      <c r="M266" s="39"/>
    </row>
    <row r="267" spans="1:13" ht="15" x14ac:dyDescent="0.25">
      <c r="A267" s="22"/>
      <c r="B267" s="14"/>
      <c r="C267" s="10"/>
      <c r="D267" s="6" t="s">
        <v>27</v>
      </c>
      <c r="E267" s="75" t="s">
        <v>102</v>
      </c>
      <c r="F267" s="75"/>
      <c r="G267" s="49">
        <v>200</v>
      </c>
      <c r="H267" s="50">
        <v>0.41</v>
      </c>
      <c r="I267" s="50">
        <v>0.17</v>
      </c>
      <c r="J267" s="50">
        <v>27.97</v>
      </c>
      <c r="K267" s="50">
        <v>115.06</v>
      </c>
      <c r="L267" s="50">
        <v>365.01</v>
      </c>
      <c r="M267" s="39"/>
    </row>
    <row r="268" spans="1:13" ht="15" x14ac:dyDescent="0.25">
      <c r="A268" s="22"/>
      <c r="B268" s="14"/>
      <c r="C268" s="10"/>
      <c r="D268" s="6" t="s">
        <v>28</v>
      </c>
      <c r="E268" s="75" t="s">
        <v>48</v>
      </c>
      <c r="F268" s="75"/>
      <c r="G268" s="49">
        <v>50</v>
      </c>
      <c r="H268" s="50">
        <v>3.8</v>
      </c>
      <c r="I268" s="50">
        <v>0.4</v>
      </c>
      <c r="J268" s="50">
        <v>24.6</v>
      </c>
      <c r="K268" s="50">
        <v>117.2</v>
      </c>
      <c r="L268" s="50" t="s">
        <v>37</v>
      </c>
      <c r="M268" s="39"/>
    </row>
    <row r="269" spans="1:13" ht="15" x14ac:dyDescent="0.25">
      <c r="A269" s="22"/>
      <c r="B269" s="14"/>
      <c r="C269" s="10"/>
      <c r="D269" s="6" t="s">
        <v>29</v>
      </c>
      <c r="E269" s="75" t="s">
        <v>36</v>
      </c>
      <c r="F269" s="75"/>
      <c r="G269" s="49">
        <v>30</v>
      </c>
      <c r="H269" s="50">
        <v>1.98</v>
      </c>
      <c r="I269" s="50">
        <v>0.37</v>
      </c>
      <c r="J269" s="50">
        <v>10.029999999999999</v>
      </c>
      <c r="K269" s="50">
        <v>51.24</v>
      </c>
      <c r="L269" s="51" t="s">
        <v>37</v>
      </c>
      <c r="M269" s="39"/>
    </row>
    <row r="270" spans="1:13" ht="15" x14ac:dyDescent="0.25">
      <c r="A270" s="22"/>
      <c r="B270" s="14"/>
      <c r="C270" s="10"/>
      <c r="D270" s="5"/>
      <c r="E270" s="66"/>
      <c r="F270" s="38"/>
      <c r="G270" s="39"/>
      <c r="H270" s="39"/>
      <c r="I270" s="39"/>
      <c r="J270" s="39"/>
      <c r="K270" s="39"/>
      <c r="L270" s="40"/>
      <c r="M270" s="39"/>
    </row>
    <row r="271" spans="1:13" ht="15" x14ac:dyDescent="0.25">
      <c r="A271" s="22"/>
      <c r="B271" s="14"/>
      <c r="C271" s="10"/>
      <c r="D271" s="5"/>
      <c r="E271" s="66"/>
      <c r="F271" s="38"/>
      <c r="G271" s="39"/>
      <c r="H271" s="39"/>
      <c r="I271" s="39"/>
      <c r="J271" s="39"/>
      <c r="K271" s="39"/>
      <c r="L271" s="40"/>
      <c r="M271" s="39"/>
    </row>
    <row r="272" spans="1:13" ht="15" x14ac:dyDescent="0.25">
      <c r="A272" s="23"/>
      <c r="B272" s="16"/>
      <c r="C272" s="7"/>
      <c r="D272" s="17" t="s">
        <v>30</v>
      </c>
      <c r="E272" s="67"/>
      <c r="F272" s="8"/>
      <c r="G272" s="18">
        <f>SUM(G263:G271)</f>
        <v>780</v>
      </c>
      <c r="H272" s="18">
        <f t="shared" ref="H272:K272" si="109">SUM(H263:H271)</f>
        <v>26.66</v>
      </c>
      <c r="I272" s="18">
        <f t="shared" si="109"/>
        <v>24.1</v>
      </c>
      <c r="J272" s="18">
        <f t="shared" si="109"/>
        <v>123.59</v>
      </c>
      <c r="K272" s="18">
        <f t="shared" si="109"/>
        <v>823.8599999999999</v>
      </c>
      <c r="L272" s="24"/>
      <c r="M272" s="18">
        <f t="shared" ref="M272" si="110">SUM(M263:M271)</f>
        <v>0</v>
      </c>
    </row>
    <row r="273" spans="1:13" ht="15.75" customHeight="1" thickBot="1" x14ac:dyDescent="0.25">
      <c r="A273" s="28">
        <f>A255</f>
        <v>3</v>
      </c>
      <c r="B273" s="29">
        <f>B255</f>
        <v>14</v>
      </c>
      <c r="C273" s="79" t="s">
        <v>4</v>
      </c>
      <c r="D273" s="80"/>
      <c r="E273" s="59"/>
      <c r="F273" s="30"/>
      <c r="G273" s="31">
        <f>G262+G272</f>
        <v>1295</v>
      </c>
      <c r="H273" s="31">
        <f t="shared" ref="H273:K273" si="111">H262+H272</f>
        <v>47.75</v>
      </c>
      <c r="I273" s="31">
        <f t="shared" si="111"/>
        <v>40.760000000000005</v>
      </c>
      <c r="J273" s="31">
        <f t="shared" si="111"/>
        <v>201.51</v>
      </c>
      <c r="K273" s="31">
        <f t="shared" si="111"/>
        <v>1380.4899999999998</v>
      </c>
      <c r="L273" s="31"/>
      <c r="M273" s="31">
        <f t="shared" ref="M273" si="112">M262+M272</f>
        <v>0</v>
      </c>
    </row>
    <row r="274" spans="1:13" ht="15" x14ac:dyDescent="0.25">
      <c r="A274" s="19">
        <v>3</v>
      </c>
      <c r="B274" s="20">
        <v>15</v>
      </c>
      <c r="C274" s="21" t="s">
        <v>20</v>
      </c>
      <c r="D274" s="53" t="s">
        <v>42</v>
      </c>
      <c r="E274" s="75" t="s">
        <v>103</v>
      </c>
      <c r="F274" s="75"/>
      <c r="G274" s="49">
        <v>165</v>
      </c>
      <c r="H274" s="50">
        <v>3.45</v>
      </c>
      <c r="I274" s="50">
        <v>6.94</v>
      </c>
      <c r="J274" s="50">
        <v>24.04</v>
      </c>
      <c r="K274" s="50">
        <v>188.35</v>
      </c>
      <c r="L274" s="50">
        <v>306.11</v>
      </c>
      <c r="M274" s="37"/>
    </row>
    <row r="275" spans="1:13" ht="15" x14ac:dyDescent="0.25">
      <c r="A275" s="22"/>
      <c r="B275" s="14"/>
      <c r="C275" s="10"/>
      <c r="D275" s="54" t="s">
        <v>26</v>
      </c>
      <c r="E275" s="76" t="s">
        <v>128</v>
      </c>
      <c r="F275" s="75"/>
      <c r="G275" s="49">
        <v>70</v>
      </c>
      <c r="H275" s="50">
        <v>8.06</v>
      </c>
      <c r="I275" s="50">
        <v>6.36</v>
      </c>
      <c r="J275" s="50">
        <v>10.49</v>
      </c>
      <c r="K275" s="50">
        <v>127.71</v>
      </c>
      <c r="L275" s="50">
        <v>159.16</v>
      </c>
      <c r="M275" s="39"/>
    </row>
    <row r="276" spans="1:13" ht="15" x14ac:dyDescent="0.25">
      <c r="A276" s="22"/>
      <c r="B276" s="14"/>
      <c r="C276" s="10"/>
      <c r="D276" s="54" t="s">
        <v>26</v>
      </c>
      <c r="E276" s="75" t="s">
        <v>104</v>
      </c>
      <c r="F276" s="75"/>
      <c r="G276" s="49">
        <v>20</v>
      </c>
      <c r="H276" s="50">
        <v>1.44</v>
      </c>
      <c r="I276" s="50">
        <v>1.7</v>
      </c>
      <c r="J276" s="50">
        <v>11.1</v>
      </c>
      <c r="K276" s="50">
        <v>65.459999999999994</v>
      </c>
      <c r="L276" s="50">
        <v>473</v>
      </c>
      <c r="M276" s="39"/>
    </row>
    <row r="277" spans="1:13" ht="15" x14ac:dyDescent="0.25">
      <c r="A277" s="22"/>
      <c r="B277" s="14"/>
      <c r="C277" s="10"/>
      <c r="D277" s="54" t="s">
        <v>21</v>
      </c>
      <c r="E277" s="75" t="s">
        <v>105</v>
      </c>
      <c r="F277" s="75"/>
      <c r="G277" s="49">
        <v>200</v>
      </c>
      <c r="H277" s="50">
        <v>0.26</v>
      </c>
      <c r="I277" s="50">
        <v>0.12</v>
      </c>
      <c r="J277" s="50">
        <v>19.989999999999998</v>
      </c>
      <c r="K277" s="50">
        <v>82.05</v>
      </c>
      <c r="L277" s="50">
        <v>350.11</v>
      </c>
      <c r="M277" s="39"/>
    </row>
    <row r="278" spans="1:13" ht="15" x14ac:dyDescent="0.25">
      <c r="A278" s="22"/>
      <c r="B278" s="14"/>
      <c r="C278" s="10"/>
      <c r="D278" s="55" t="s">
        <v>28</v>
      </c>
      <c r="E278" s="75" t="s">
        <v>41</v>
      </c>
      <c r="F278" s="75"/>
      <c r="G278" s="49">
        <v>40</v>
      </c>
      <c r="H278" s="50">
        <v>3</v>
      </c>
      <c r="I278" s="50">
        <v>1.1599999999999999</v>
      </c>
      <c r="J278" s="50">
        <v>20.56</v>
      </c>
      <c r="K278" s="50">
        <v>113.2</v>
      </c>
      <c r="L278" s="50" t="s">
        <v>37</v>
      </c>
      <c r="M278" s="39"/>
    </row>
    <row r="279" spans="1:13" ht="15" x14ac:dyDescent="0.25">
      <c r="A279" s="22"/>
      <c r="B279" s="14"/>
      <c r="C279" s="10"/>
      <c r="D279" s="55" t="s">
        <v>29</v>
      </c>
      <c r="E279" s="75" t="s">
        <v>36</v>
      </c>
      <c r="F279" s="75"/>
      <c r="G279" s="49">
        <v>20</v>
      </c>
      <c r="H279" s="50">
        <v>1.32</v>
      </c>
      <c r="I279" s="50">
        <v>0.25</v>
      </c>
      <c r="J279" s="50">
        <v>6.69</v>
      </c>
      <c r="K279" s="50">
        <v>34.159999999999997</v>
      </c>
      <c r="L279" s="51" t="s">
        <v>37</v>
      </c>
      <c r="M279" s="39"/>
    </row>
    <row r="280" spans="1:13" ht="15" x14ac:dyDescent="0.25">
      <c r="A280" s="22"/>
      <c r="B280" s="14"/>
      <c r="C280" s="10"/>
      <c r="D280" s="5"/>
      <c r="E280" s="66"/>
      <c r="F280" s="38"/>
      <c r="G280" s="39"/>
      <c r="H280" s="39"/>
      <c r="I280" s="39"/>
      <c r="J280" s="39"/>
      <c r="K280" s="39"/>
      <c r="L280" s="40"/>
      <c r="M280" s="39"/>
    </row>
    <row r="281" spans="1:13" ht="15" x14ac:dyDescent="0.25">
      <c r="A281" s="23"/>
      <c r="B281" s="16"/>
      <c r="C281" s="7"/>
      <c r="D281" s="17" t="s">
        <v>30</v>
      </c>
      <c r="E281" s="67"/>
      <c r="F281" s="8"/>
      <c r="G281" s="18">
        <f>SUM(G274:G280)</f>
        <v>515</v>
      </c>
      <c r="H281" s="18">
        <f t="shared" ref="H281:K281" si="113">SUM(H274:H280)</f>
        <v>17.53</v>
      </c>
      <c r="I281" s="18">
        <f t="shared" si="113"/>
        <v>16.529999999999998</v>
      </c>
      <c r="J281" s="18">
        <f t="shared" si="113"/>
        <v>92.87</v>
      </c>
      <c r="K281" s="18">
        <f t="shared" si="113"/>
        <v>610.92999999999995</v>
      </c>
      <c r="L281" s="24"/>
      <c r="M281" s="18">
        <f t="shared" ref="M281" si="114">SUM(M274:M280)</f>
        <v>0</v>
      </c>
    </row>
    <row r="282" spans="1:13" ht="15" x14ac:dyDescent="0.25">
      <c r="A282" s="25">
        <f>A274</f>
        <v>3</v>
      </c>
      <c r="B282" s="12">
        <f>B274</f>
        <v>15</v>
      </c>
      <c r="C282" s="9" t="s">
        <v>22</v>
      </c>
      <c r="D282" s="6" t="s">
        <v>23</v>
      </c>
      <c r="E282" s="75" t="s">
        <v>60</v>
      </c>
      <c r="F282" s="75"/>
      <c r="G282" s="49">
        <v>60</v>
      </c>
      <c r="H282" s="50">
        <v>0.61</v>
      </c>
      <c r="I282" s="50">
        <v>10.66</v>
      </c>
      <c r="J282" s="50">
        <v>2.1</v>
      </c>
      <c r="K282" s="50">
        <v>106.76</v>
      </c>
      <c r="L282" s="50">
        <v>422.04</v>
      </c>
      <c r="M282" s="39"/>
    </row>
    <row r="283" spans="1:13" ht="15" x14ac:dyDescent="0.25">
      <c r="A283" s="22"/>
      <c r="B283" s="14"/>
      <c r="C283" s="10"/>
      <c r="D283" s="6" t="s">
        <v>24</v>
      </c>
      <c r="E283" s="75" t="s">
        <v>77</v>
      </c>
      <c r="F283" s="75"/>
      <c r="G283" s="56">
        <v>210</v>
      </c>
      <c r="H283" s="50">
        <v>2</v>
      </c>
      <c r="I283" s="50">
        <v>4.18</v>
      </c>
      <c r="J283" s="50">
        <v>19.68</v>
      </c>
      <c r="K283" s="50">
        <v>96.06</v>
      </c>
      <c r="L283" s="50">
        <v>534.04</v>
      </c>
      <c r="M283" s="39"/>
    </row>
    <row r="284" spans="1:13" ht="15" x14ac:dyDescent="0.25">
      <c r="A284" s="22"/>
      <c r="B284" s="14"/>
      <c r="C284" s="10"/>
      <c r="D284" s="6" t="s">
        <v>25</v>
      </c>
      <c r="E284" s="76" t="s">
        <v>124</v>
      </c>
      <c r="F284" s="75"/>
      <c r="G284" s="49">
        <v>90</v>
      </c>
      <c r="H284" s="50">
        <v>17.29</v>
      </c>
      <c r="I284" s="50">
        <v>14.58</v>
      </c>
      <c r="J284" s="50">
        <v>17.21</v>
      </c>
      <c r="K284" s="50">
        <v>269.22000000000003</v>
      </c>
      <c r="L284" s="50">
        <v>103.01</v>
      </c>
      <c r="M284" s="39"/>
    </row>
    <row r="285" spans="1:13" ht="15" x14ac:dyDescent="0.25">
      <c r="A285" s="22"/>
      <c r="B285" s="14"/>
      <c r="C285" s="10"/>
      <c r="D285" s="6" t="s">
        <v>26</v>
      </c>
      <c r="E285" s="75" t="s">
        <v>81</v>
      </c>
      <c r="F285" s="75"/>
      <c r="G285" s="49">
        <v>150</v>
      </c>
      <c r="H285" s="50">
        <v>2.72</v>
      </c>
      <c r="I285" s="50">
        <v>4.32</v>
      </c>
      <c r="J285" s="50">
        <v>19.22</v>
      </c>
      <c r="K285" s="50">
        <v>126.03</v>
      </c>
      <c r="L285" s="50">
        <v>246</v>
      </c>
      <c r="M285" s="39"/>
    </row>
    <row r="286" spans="1:13" ht="15" x14ac:dyDescent="0.25">
      <c r="A286" s="22"/>
      <c r="B286" s="14"/>
      <c r="C286" s="10"/>
      <c r="D286" s="6" t="s">
        <v>27</v>
      </c>
      <c r="E286" s="75" t="s">
        <v>69</v>
      </c>
      <c r="F286" s="75"/>
      <c r="G286" s="49">
        <v>200</v>
      </c>
      <c r="H286" s="50">
        <v>0.27</v>
      </c>
      <c r="I286" s="50">
        <v>0.12</v>
      </c>
      <c r="J286" s="50">
        <v>22.24</v>
      </c>
      <c r="K286" s="50">
        <v>94.45</v>
      </c>
      <c r="L286" s="50">
        <v>376</v>
      </c>
      <c r="M286" s="39"/>
    </row>
    <row r="287" spans="1:13" ht="15" x14ac:dyDescent="0.25">
      <c r="A287" s="22"/>
      <c r="B287" s="14"/>
      <c r="C287" s="10"/>
      <c r="D287" s="6" t="s">
        <v>28</v>
      </c>
      <c r="E287" s="75" t="s">
        <v>48</v>
      </c>
      <c r="F287" s="75"/>
      <c r="G287" s="49">
        <v>50</v>
      </c>
      <c r="H287" s="50">
        <v>3.8</v>
      </c>
      <c r="I287" s="50">
        <v>0.4</v>
      </c>
      <c r="J287" s="50">
        <v>24.6</v>
      </c>
      <c r="K287" s="50">
        <v>117.2</v>
      </c>
      <c r="L287" s="50" t="s">
        <v>37</v>
      </c>
      <c r="M287" s="39"/>
    </row>
    <row r="288" spans="1:13" ht="15" x14ac:dyDescent="0.25">
      <c r="A288" s="22"/>
      <c r="B288" s="14"/>
      <c r="C288" s="10"/>
      <c r="D288" s="6" t="s">
        <v>29</v>
      </c>
      <c r="E288" s="75" t="s">
        <v>36</v>
      </c>
      <c r="F288" s="75"/>
      <c r="G288" s="49">
        <v>30</v>
      </c>
      <c r="H288" s="50">
        <v>1.98</v>
      </c>
      <c r="I288" s="50">
        <v>0.37</v>
      </c>
      <c r="J288" s="50">
        <v>10.029999999999999</v>
      </c>
      <c r="K288" s="50">
        <v>51.24</v>
      </c>
      <c r="L288" s="51" t="s">
        <v>37</v>
      </c>
      <c r="M288" s="39"/>
    </row>
    <row r="289" spans="1:13" ht="15" x14ac:dyDescent="0.25">
      <c r="A289" s="22"/>
      <c r="B289" s="14"/>
      <c r="C289" s="10"/>
      <c r="D289" s="5"/>
      <c r="E289" s="66"/>
      <c r="F289" s="38"/>
      <c r="G289" s="39"/>
      <c r="H289" s="39"/>
      <c r="I289" s="39"/>
      <c r="J289" s="39"/>
      <c r="K289" s="39"/>
      <c r="L289" s="40"/>
      <c r="M289" s="39"/>
    </row>
    <row r="290" spans="1:13" ht="15" x14ac:dyDescent="0.25">
      <c r="A290" s="22"/>
      <c r="B290" s="14"/>
      <c r="C290" s="10"/>
      <c r="D290" s="5"/>
      <c r="E290" s="66"/>
      <c r="F290" s="38"/>
      <c r="G290" s="39"/>
      <c r="H290" s="39"/>
      <c r="I290" s="39"/>
      <c r="J290" s="39"/>
      <c r="K290" s="39"/>
      <c r="L290" s="40"/>
      <c r="M290" s="39"/>
    </row>
    <row r="291" spans="1:13" ht="15" x14ac:dyDescent="0.25">
      <c r="A291" s="23"/>
      <c r="B291" s="16"/>
      <c r="C291" s="7"/>
      <c r="D291" s="17" t="s">
        <v>30</v>
      </c>
      <c r="E291" s="67"/>
      <c r="F291" s="8"/>
      <c r="G291" s="18">
        <f>SUM(G282:G290)</f>
        <v>790</v>
      </c>
      <c r="H291" s="18">
        <f t="shared" ref="H291:K291" si="115">SUM(H282:H290)</f>
        <v>28.669999999999998</v>
      </c>
      <c r="I291" s="18">
        <f t="shared" si="115"/>
        <v>34.629999999999995</v>
      </c>
      <c r="J291" s="18">
        <f t="shared" si="115"/>
        <v>115.08000000000001</v>
      </c>
      <c r="K291" s="18">
        <f t="shared" si="115"/>
        <v>860.96000000000015</v>
      </c>
      <c r="L291" s="24"/>
      <c r="M291" s="18">
        <f t="shared" ref="M291" si="116">SUM(M282:M290)</f>
        <v>0</v>
      </c>
    </row>
    <row r="292" spans="1:13" ht="15.75" customHeight="1" thickBot="1" x14ac:dyDescent="0.25">
      <c r="A292" s="28">
        <f>A274</f>
        <v>3</v>
      </c>
      <c r="B292" s="29">
        <f>B274</f>
        <v>15</v>
      </c>
      <c r="C292" s="79" t="s">
        <v>4</v>
      </c>
      <c r="D292" s="80"/>
      <c r="E292" s="59"/>
      <c r="F292" s="30"/>
      <c r="G292" s="31">
        <f>G281+G291</f>
        <v>1305</v>
      </c>
      <c r="H292" s="31">
        <f t="shared" ref="H292:K292" si="117">H281+H291</f>
        <v>46.2</v>
      </c>
      <c r="I292" s="31">
        <f t="shared" si="117"/>
        <v>51.16</v>
      </c>
      <c r="J292" s="31">
        <f t="shared" si="117"/>
        <v>207.95000000000002</v>
      </c>
      <c r="K292" s="31">
        <f t="shared" si="117"/>
        <v>1471.89</v>
      </c>
      <c r="L292" s="31"/>
      <c r="M292" s="31">
        <f t="shared" ref="M292" si="118">M281+M291</f>
        <v>0</v>
      </c>
    </row>
    <row r="293" spans="1:13" ht="15" x14ac:dyDescent="0.25">
      <c r="A293" s="19">
        <v>4</v>
      </c>
      <c r="B293" s="20">
        <v>16</v>
      </c>
      <c r="C293" s="21" t="s">
        <v>20</v>
      </c>
      <c r="D293" s="52" t="s">
        <v>23</v>
      </c>
      <c r="E293" s="76" t="s">
        <v>125</v>
      </c>
      <c r="F293" s="75"/>
      <c r="G293" s="49">
        <v>10</v>
      </c>
      <c r="H293" s="50">
        <v>2.63</v>
      </c>
      <c r="I293" s="50">
        <v>2.66</v>
      </c>
      <c r="J293" s="57"/>
      <c r="K293" s="50">
        <v>34.46</v>
      </c>
      <c r="L293" s="50">
        <v>968</v>
      </c>
      <c r="M293" s="37"/>
    </row>
    <row r="294" spans="1:13" ht="15" x14ac:dyDescent="0.25">
      <c r="A294" s="22"/>
      <c r="B294" s="14"/>
      <c r="C294" s="10"/>
      <c r="D294" s="53" t="s">
        <v>42</v>
      </c>
      <c r="E294" s="75" t="s">
        <v>106</v>
      </c>
      <c r="F294" s="75"/>
      <c r="G294" s="49">
        <v>165</v>
      </c>
      <c r="H294" s="50">
        <v>3.52</v>
      </c>
      <c r="I294" s="50">
        <v>6.18</v>
      </c>
      <c r="J294" s="50">
        <v>32.22</v>
      </c>
      <c r="K294" s="50">
        <v>203.23</v>
      </c>
      <c r="L294" s="50">
        <v>306.02</v>
      </c>
      <c r="M294" s="39"/>
    </row>
    <row r="295" spans="1:13" ht="15" x14ac:dyDescent="0.25">
      <c r="A295" s="22"/>
      <c r="B295" s="14"/>
      <c r="C295" s="10"/>
      <c r="D295" s="54" t="s">
        <v>26</v>
      </c>
      <c r="E295" s="75" t="s">
        <v>107</v>
      </c>
      <c r="F295" s="75"/>
      <c r="G295" s="49">
        <v>80</v>
      </c>
      <c r="H295" s="50">
        <v>7.9</v>
      </c>
      <c r="I295" s="50">
        <v>13.1</v>
      </c>
      <c r="J295" s="50">
        <v>1.55</v>
      </c>
      <c r="K295" s="50">
        <v>155.99</v>
      </c>
      <c r="L295" s="58">
        <v>1005</v>
      </c>
      <c r="M295" s="39"/>
    </row>
    <row r="296" spans="1:13" ht="15" x14ac:dyDescent="0.25">
      <c r="A296" s="22"/>
      <c r="B296" s="14"/>
      <c r="C296" s="10"/>
      <c r="D296" s="54" t="s">
        <v>21</v>
      </c>
      <c r="E296" s="75" t="s">
        <v>85</v>
      </c>
      <c r="F296" s="75"/>
      <c r="G296" s="49">
        <v>200</v>
      </c>
      <c r="H296" s="50">
        <v>3.64</v>
      </c>
      <c r="I296" s="50">
        <v>3.17</v>
      </c>
      <c r="J296" s="50">
        <v>22.83</v>
      </c>
      <c r="K296" s="50">
        <v>134.38999999999999</v>
      </c>
      <c r="L296" s="50">
        <v>340.01</v>
      </c>
      <c r="M296" s="39"/>
    </row>
    <row r="297" spans="1:13" ht="15" x14ac:dyDescent="0.25">
      <c r="A297" s="22"/>
      <c r="B297" s="14"/>
      <c r="C297" s="10"/>
      <c r="D297" s="55" t="s">
        <v>28</v>
      </c>
      <c r="E297" s="75" t="s">
        <v>41</v>
      </c>
      <c r="F297" s="75"/>
      <c r="G297" s="49">
        <v>40</v>
      </c>
      <c r="H297" s="50">
        <v>3</v>
      </c>
      <c r="I297" s="50">
        <v>1.1599999999999999</v>
      </c>
      <c r="J297" s="50">
        <v>20.56</v>
      </c>
      <c r="K297" s="50">
        <v>113.2</v>
      </c>
      <c r="L297" s="50" t="s">
        <v>37</v>
      </c>
      <c r="M297" s="39"/>
    </row>
    <row r="298" spans="1:13" ht="15" x14ac:dyDescent="0.25">
      <c r="A298" s="22"/>
      <c r="B298" s="14"/>
      <c r="C298" s="10"/>
      <c r="D298" s="55" t="s">
        <v>29</v>
      </c>
      <c r="E298" s="75" t="s">
        <v>36</v>
      </c>
      <c r="F298" s="75"/>
      <c r="G298" s="49">
        <v>20</v>
      </c>
      <c r="H298" s="50">
        <v>1.32</v>
      </c>
      <c r="I298" s="50">
        <v>0.25</v>
      </c>
      <c r="J298" s="50">
        <v>6.69</v>
      </c>
      <c r="K298" s="50">
        <v>34.159999999999997</v>
      </c>
      <c r="L298" s="51" t="s">
        <v>37</v>
      </c>
      <c r="M298" s="39"/>
    </row>
    <row r="299" spans="1:13" ht="15" x14ac:dyDescent="0.25">
      <c r="A299" s="22"/>
      <c r="B299" s="14"/>
      <c r="C299" s="10"/>
      <c r="D299" s="5"/>
      <c r="E299" s="66"/>
      <c r="F299" s="38"/>
      <c r="G299" s="39"/>
      <c r="H299" s="39"/>
      <c r="I299" s="39"/>
      <c r="J299" s="39"/>
      <c r="K299" s="39"/>
      <c r="L299" s="40"/>
      <c r="M299" s="39"/>
    </row>
    <row r="300" spans="1:13" ht="15" x14ac:dyDescent="0.25">
      <c r="A300" s="23"/>
      <c r="B300" s="16"/>
      <c r="C300" s="7"/>
      <c r="D300" s="17" t="s">
        <v>30</v>
      </c>
      <c r="E300" s="67"/>
      <c r="F300" s="8"/>
      <c r="G300" s="18">
        <f>SUM(G293:G299)</f>
        <v>515</v>
      </c>
      <c r="H300" s="18">
        <f t="shared" ref="H300:K300" si="119">SUM(H293:H299)</f>
        <v>22.01</v>
      </c>
      <c r="I300" s="18">
        <f t="shared" si="119"/>
        <v>26.52</v>
      </c>
      <c r="J300" s="18">
        <f t="shared" si="119"/>
        <v>83.85</v>
      </c>
      <c r="K300" s="18">
        <f t="shared" si="119"/>
        <v>675.43</v>
      </c>
      <c r="L300" s="24"/>
      <c r="M300" s="18">
        <f t="shared" ref="M300" si="120">SUM(M293:M299)</f>
        <v>0</v>
      </c>
    </row>
    <row r="301" spans="1:13" ht="15" x14ac:dyDescent="0.25">
      <c r="A301" s="25">
        <f>A293</f>
        <v>4</v>
      </c>
      <c r="B301" s="12">
        <f>B293</f>
        <v>16</v>
      </c>
      <c r="C301" s="9" t="s">
        <v>22</v>
      </c>
      <c r="D301" s="6" t="s">
        <v>23</v>
      </c>
      <c r="E301" s="76" t="s">
        <v>123</v>
      </c>
      <c r="F301" s="75"/>
      <c r="G301" s="49">
        <v>60</v>
      </c>
      <c r="H301" s="50">
        <v>0.6</v>
      </c>
      <c r="I301" s="50">
        <v>6.1</v>
      </c>
      <c r="J301" s="50">
        <v>2.06</v>
      </c>
      <c r="K301" s="50">
        <v>65.5</v>
      </c>
      <c r="L301" s="50">
        <v>431.02</v>
      </c>
      <c r="M301" s="39"/>
    </row>
    <row r="302" spans="1:13" ht="15" x14ac:dyDescent="0.25">
      <c r="A302" s="22"/>
      <c r="B302" s="14"/>
      <c r="C302" s="10"/>
      <c r="D302" s="6" t="s">
        <v>24</v>
      </c>
      <c r="E302" s="75" t="s">
        <v>108</v>
      </c>
      <c r="F302" s="75"/>
      <c r="G302" s="56">
        <v>210</v>
      </c>
      <c r="H302" s="50">
        <v>1.97</v>
      </c>
      <c r="I302" s="50">
        <v>5.15</v>
      </c>
      <c r="J302" s="50">
        <v>17.25</v>
      </c>
      <c r="K302" s="50">
        <v>123.23</v>
      </c>
      <c r="L302" s="50">
        <v>527</v>
      </c>
      <c r="M302" s="39"/>
    </row>
    <row r="303" spans="1:13" ht="15" x14ac:dyDescent="0.25">
      <c r="A303" s="22"/>
      <c r="B303" s="14"/>
      <c r="C303" s="10"/>
      <c r="D303" s="6" t="s">
        <v>25</v>
      </c>
      <c r="E303" s="75" t="s">
        <v>109</v>
      </c>
      <c r="F303" s="75"/>
      <c r="G303" s="49">
        <v>100</v>
      </c>
      <c r="H303" s="50">
        <v>12.97</v>
      </c>
      <c r="I303" s="50">
        <v>10.17</v>
      </c>
      <c r="J303" s="50">
        <v>6.6</v>
      </c>
      <c r="K303" s="50">
        <v>147.04</v>
      </c>
      <c r="L303" s="50">
        <v>142.01</v>
      </c>
      <c r="M303" s="39"/>
    </row>
    <row r="304" spans="1:13" ht="15" x14ac:dyDescent="0.25">
      <c r="A304" s="22"/>
      <c r="B304" s="14"/>
      <c r="C304" s="10"/>
      <c r="D304" s="6" t="s">
        <v>26</v>
      </c>
      <c r="E304" s="75" t="s">
        <v>46</v>
      </c>
      <c r="F304" s="75"/>
      <c r="G304" s="49">
        <v>150</v>
      </c>
      <c r="H304" s="50">
        <v>3.18</v>
      </c>
      <c r="I304" s="50">
        <v>4.38</v>
      </c>
      <c r="J304" s="50">
        <v>20.27</v>
      </c>
      <c r="K304" s="50">
        <v>132.68</v>
      </c>
      <c r="L304" s="50">
        <v>252</v>
      </c>
      <c r="M304" s="39"/>
    </row>
    <row r="305" spans="1:13" ht="15" x14ac:dyDescent="0.25">
      <c r="A305" s="22"/>
      <c r="B305" s="14"/>
      <c r="C305" s="10"/>
      <c r="D305" s="6" t="s">
        <v>27</v>
      </c>
      <c r="E305" s="75" t="s">
        <v>132</v>
      </c>
      <c r="F305" s="75"/>
      <c r="G305" s="49">
        <v>200</v>
      </c>
      <c r="H305" s="50">
        <v>1</v>
      </c>
      <c r="I305" s="57"/>
      <c r="J305" s="50">
        <v>20.2</v>
      </c>
      <c r="K305" s="50">
        <v>84.8</v>
      </c>
      <c r="L305" s="50" t="s">
        <v>37</v>
      </c>
      <c r="M305" s="39"/>
    </row>
    <row r="306" spans="1:13" ht="15" x14ac:dyDescent="0.25">
      <c r="A306" s="22"/>
      <c r="B306" s="14"/>
      <c r="C306" s="10"/>
      <c r="D306" s="6" t="s">
        <v>28</v>
      </c>
      <c r="E306" s="75" t="s">
        <v>48</v>
      </c>
      <c r="F306" s="75"/>
      <c r="G306" s="49">
        <v>65</v>
      </c>
      <c r="H306" s="50">
        <v>4.9400000000000004</v>
      </c>
      <c r="I306" s="50">
        <v>0.52</v>
      </c>
      <c r="J306" s="50">
        <v>31.98</v>
      </c>
      <c r="K306" s="50">
        <v>152.36000000000001</v>
      </c>
      <c r="L306" s="50" t="s">
        <v>37</v>
      </c>
      <c r="M306" s="39"/>
    </row>
    <row r="307" spans="1:13" ht="15" x14ac:dyDescent="0.25">
      <c r="A307" s="22"/>
      <c r="B307" s="14"/>
      <c r="C307" s="10"/>
      <c r="D307" s="6" t="s">
        <v>29</v>
      </c>
      <c r="E307" s="75" t="s">
        <v>36</v>
      </c>
      <c r="F307" s="75"/>
      <c r="G307" s="49">
        <v>20</v>
      </c>
      <c r="H307" s="50">
        <v>1.32</v>
      </c>
      <c r="I307" s="50">
        <v>0.25</v>
      </c>
      <c r="J307" s="50">
        <v>6.69</v>
      </c>
      <c r="K307" s="50">
        <v>34.159999999999997</v>
      </c>
      <c r="L307" s="51" t="s">
        <v>37</v>
      </c>
      <c r="M307" s="39"/>
    </row>
    <row r="308" spans="1:13" ht="15" x14ac:dyDescent="0.25">
      <c r="A308" s="22"/>
      <c r="B308" s="14"/>
      <c r="C308" s="10"/>
      <c r="D308" s="5"/>
      <c r="E308" s="66"/>
      <c r="F308" s="38"/>
      <c r="G308" s="39"/>
      <c r="H308" s="39"/>
      <c r="I308" s="39"/>
      <c r="J308" s="39"/>
      <c r="K308" s="39"/>
      <c r="L308" s="40"/>
      <c r="M308" s="39"/>
    </row>
    <row r="309" spans="1:13" ht="15" x14ac:dyDescent="0.25">
      <c r="A309" s="22"/>
      <c r="B309" s="14"/>
      <c r="C309" s="10"/>
      <c r="D309" s="5"/>
      <c r="E309" s="66"/>
      <c r="F309" s="38"/>
      <c r="G309" s="39"/>
      <c r="H309" s="39"/>
      <c r="I309" s="39"/>
      <c r="J309" s="39"/>
      <c r="K309" s="39"/>
      <c r="L309" s="40"/>
      <c r="M309" s="39"/>
    </row>
    <row r="310" spans="1:13" ht="15" x14ac:dyDescent="0.25">
      <c r="A310" s="23"/>
      <c r="B310" s="16"/>
      <c r="C310" s="7"/>
      <c r="D310" s="17" t="s">
        <v>30</v>
      </c>
      <c r="E310" s="67"/>
      <c r="F310" s="8"/>
      <c r="G310" s="18">
        <f>SUM(G301:G309)</f>
        <v>805</v>
      </c>
      <c r="H310" s="18">
        <f t="shared" ref="H310:K310" si="121">SUM(H301:H309)</f>
        <v>25.980000000000004</v>
      </c>
      <c r="I310" s="18">
        <f t="shared" si="121"/>
        <v>26.57</v>
      </c>
      <c r="J310" s="18">
        <f t="shared" si="121"/>
        <v>105.05</v>
      </c>
      <c r="K310" s="18">
        <f t="shared" si="121"/>
        <v>739.77</v>
      </c>
      <c r="L310" s="24"/>
      <c r="M310" s="18">
        <f t="shared" ref="M310" si="122">SUM(M301:M309)</f>
        <v>0</v>
      </c>
    </row>
    <row r="311" spans="1:13" ht="15.75" thickBot="1" x14ac:dyDescent="0.25">
      <c r="A311" s="28">
        <f>A293</f>
        <v>4</v>
      </c>
      <c r="B311" s="29">
        <f>B293</f>
        <v>16</v>
      </c>
      <c r="C311" s="79" t="s">
        <v>4</v>
      </c>
      <c r="D311" s="80"/>
      <c r="E311" s="59"/>
      <c r="F311" s="30"/>
      <c r="G311" s="31">
        <f>G300+G310</f>
        <v>1320</v>
      </c>
      <c r="H311" s="31">
        <f t="shared" ref="H311:K311" si="123">H300+H310</f>
        <v>47.990000000000009</v>
      </c>
      <c r="I311" s="31">
        <f t="shared" si="123"/>
        <v>53.09</v>
      </c>
      <c r="J311" s="31">
        <f t="shared" si="123"/>
        <v>188.89999999999998</v>
      </c>
      <c r="K311" s="31">
        <f t="shared" si="123"/>
        <v>1415.1999999999998</v>
      </c>
      <c r="L311" s="31"/>
      <c r="M311" s="31">
        <f t="shared" ref="M311" si="124">M300+M310</f>
        <v>0</v>
      </c>
    </row>
    <row r="312" spans="1:13" ht="15" x14ac:dyDescent="0.25">
      <c r="A312" s="13">
        <v>4</v>
      </c>
      <c r="B312" s="14">
        <v>17</v>
      </c>
      <c r="C312" s="21" t="s">
        <v>20</v>
      </c>
      <c r="D312" s="52" t="s">
        <v>23</v>
      </c>
      <c r="E312" s="76" t="s">
        <v>126</v>
      </c>
      <c r="F312" s="75"/>
      <c r="G312" s="49">
        <v>15</v>
      </c>
      <c r="H312" s="50">
        <v>0.17</v>
      </c>
      <c r="I312" s="50">
        <v>0.03</v>
      </c>
      <c r="J312" s="50">
        <v>0.56999999999999995</v>
      </c>
      <c r="K312" s="50">
        <v>3.21</v>
      </c>
      <c r="L312" s="50">
        <v>431</v>
      </c>
      <c r="M312" s="37"/>
    </row>
    <row r="313" spans="1:13" ht="15" x14ac:dyDescent="0.25">
      <c r="A313" s="13"/>
      <c r="B313" s="14"/>
      <c r="C313" s="10"/>
      <c r="D313" s="53" t="s">
        <v>42</v>
      </c>
      <c r="E313" s="75" t="s">
        <v>110</v>
      </c>
      <c r="F313" s="75"/>
      <c r="G313" s="49">
        <v>90</v>
      </c>
      <c r="H313" s="50">
        <v>11.29</v>
      </c>
      <c r="I313" s="50">
        <v>10.28</v>
      </c>
      <c r="J313" s="50">
        <v>11.12</v>
      </c>
      <c r="K313" s="50">
        <v>159.16</v>
      </c>
      <c r="L313" s="50">
        <v>783.02</v>
      </c>
      <c r="M313" s="39"/>
    </row>
    <row r="314" spans="1:13" ht="15" x14ac:dyDescent="0.25">
      <c r="A314" s="13"/>
      <c r="B314" s="14"/>
      <c r="C314" s="10"/>
      <c r="D314" s="54" t="s">
        <v>26</v>
      </c>
      <c r="E314" s="75" t="s">
        <v>97</v>
      </c>
      <c r="F314" s="75"/>
      <c r="G314" s="49">
        <v>150</v>
      </c>
      <c r="H314" s="50">
        <v>3.22</v>
      </c>
      <c r="I314" s="50">
        <v>3.39</v>
      </c>
      <c r="J314" s="50">
        <v>8.93</v>
      </c>
      <c r="K314" s="50">
        <v>78.8</v>
      </c>
      <c r="L314" s="50">
        <v>226</v>
      </c>
      <c r="M314" s="39"/>
    </row>
    <row r="315" spans="1:13" ht="15" x14ac:dyDescent="0.25">
      <c r="A315" s="13"/>
      <c r="B315" s="14"/>
      <c r="C315" s="10"/>
      <c r="D315" s="54" t="s">
        <v>21</v>
      </c>
      <c r="E315" s="75" t="s">
        <v>111</v>
      </c>
      <c r="F315" s="75"/>
      <c r="G315" s="49">
        <v>200</v>
      </c>
      <c r="H315" s="50">
        <v>0.19</v>
      </c>
      <c r="I315" s="50">
        <v>0.05</v>
      </c>
      <c r="J315" s="50">
        <v>22.88</v>
      </c>
      <c r="K315" s="50">
        <v>92.66</v>
      </c>
      <c r="L315" s="50">
        <v>350.08</v>
      </c>
      <c r="M315" s="39"/>
    </row>
    <row r="316" spans="1:13" ht="15" x14ac:dyDescent="0.25">
      <c r="A316" s="13"/>
      <c r="B316" s="14"/>
      <c r="C316" s="10"/>
      <c r="D316" s="55" t="s">
        <v>28</v>
      </c>
      <c r="E316" s="75" t="s">
        <v>41</v>
      </c>
      <c r="F316" s="75"/>
      <c r="G316" s="49">
        <v>40</v>
      </c>
      <c r="H316" s="50">
        <v>3</v>
      </c>
      <c r="I316" s="50">
        <v>1.1599999999999999</v>
      </c>
      <c r="J316" s="50">
        <v>20.56</v>
      </c>
      <c r="K316" s="50">
        <v>113.2</v>
      </c>
      <c r="L316" s="50" t="s">
        <v>37</v>
      </c>
      <c r="M316" s="39"/>
    </row>
    <row r="317" spans="1:13" ht="15" x14ac:dyDescent="0.25">
      <c r="A317" s="13"/>
      <c r="B317" s="14"/>
      <c r="C317" s="10"/>
      <c r="D317" s="55" t="s">
        <v>29</v>
      </c>
      <c r="E317" s="75" t="s">
        <v>36</v>
      </c>
      <c r="F317" s="75"/>
      <c r="G317" s="49">
        <v>20</v>
      </c>
      <c r="H317" s="50">
        <v>1.32</v>
      </c>
      <c r="I317" s="50">
        <v>0.25</v>
      </c>
      <c r="J317" s="50">
        <v>6.69</v>
      </c>
      <c r="K317" s="50">
        <v>34.159999999999997</v>
      </c>
      <c r="L317" s="51" t="s">
        <v>37</v>
      </c>
      <c r="M317" s="39"/>
    </row>
    <row r="318" spans="1:13" ht="15" x14ac:dyDescent="0.25">
      <c r="A318" s="13"/>
      <c r="B318" s="14"/>
      <c r="C318" s="10"/>
      <c r="D318" s="5"/>
      <c r="E318" s="66"/>
      <c r="F318" s="38"/>
      <c r="G318" s="39"/>
      <c r="H318" s="39"/>
      <c r="I318" s="39"/>
      <c r="J318" s="39"/>
      <c r="K318" s="39"/>
      <c r="L318" s="40"/>
      <c r="M318" s="39"/>
    </row>
    <row r="319" spans="1:13" ht="15" x14ac:dyDescent="0.25">
      <c r="A319" s="15"/>
      <c r="B319" s="16"/>
      <c r="C319" s="7"/>
      <c r="D319" s="17" t="s">
        <v>30</v>
      </c>
      <c r="E319" s="67"/>
      <c r="F319" s="8"/>
      <c r="G319" s="18">
        <f>SUM(G312:G318)</f>
        <v>515</v>
      </c>
      <c r="H319" s="18">
        <f t="shared" ref="H319:K319" si="125">SUM(H312:H318)</f>
        <v>19.189999999999998</v>
      </c>
      <c r="I319" s="18">
        <f t="shared" si="125"/>
        <v>15.16</v>
      </c>
      <c r="J319" s="18">
        <f t="shared" si="125"/>
        <v>70.75</v>
      </c>
      <c r="K319" s="18">
        <f t="shared" si="125"/>
        <v>481.19000000000005</v>
      </c>
      <c r="L319" s="24"/>
      <c r="M319" s="18">
        <f t="shared" ref="M319" si="126">SUM(M312:M318)</f>
        <v>0</v>
      </c>
    </row>
    <row r="320" spans="1:13" ht="15" x14ac:dyDescent="0.25">
      <c r="A320" s="12">
        <f>A312</f>
        <v>4</v>
      </c>
      <c r="B320" s="12">
        <f>B312</f>
        <v>17</v>
      </c>
      <c r="C320" s="9" t="s">
        <v>22</v>
      </c>
      <c r="D320" s="6" t="s">
        <v>23</v>
      </c>
      <c r="E320" s="76" t="s">
        <v>129</v>
      </c>
      <c r="F320" s="75"/>
      <c r="G320" s="49">
        <v>60</v>
      </c>
      <c r="H320" s="50">
        <v>0.43</v>
      </c>
      <c r="I320" s="50">
        <v>5.34</v>
      </c>
      <c r="J320" s="50">
        <v>1.36</v>
      </c>
      <c r="K320" s="50">
        <v>55.09</v>
      </c>
      <c r="L320" s="50">
        <v>993</v>
      </c>
      <c r="M320" s="39"/>
    </row>
    <row r="321" spans="1:13" ht="15" x14ac:dyDescent="0.25">
      <c r="A321" s="13"/>
      <c r="B321" s="14"/>
      <c r="C321" s="10"/>
      <c r="D321" s="6" t="s">
        <v>24</v>
      </c>
      <c r="E321" s="75" t="s">
        <v>61</v>
      </c>
      <c r="F321" s="75"/>
      <c r="G321" s="49">
        <v>200</v>
      </c>
      <c r="H321" s="50">
        <v>4.07</v>
      </c>
      <c r="I321" s="50">
        <v>3.81</v>
      </c>
      <c r="J321" s="50">
        <v>19.32</v>
      </c>
      <c r="K321" s="50">
        <v>118.65</v>
      </c>
      <c r="L321" s="58">
        <v>1026</v>
      </c>
      <c r="M321" s="39"/>
    </row>
    <row r="322" spans="1:13" ht="15" x14ac:dyDescent="0.25">
      <c r="A322" s="13"/>
      <c r="B322" s="14"/>
      <c r="C322" s="10"/>
      <c r="D322" s="6" t="s">
        <v>25</v>
      </c>
      <c r="E322" s="76" t="s">
        <v>130</v>
      </c>
      <c r="F322" s="75"/>
      <c r="G322" s="49">
        <v>90</v>
      </c>
      <c r="H322" s="50">
        <v>14.07</v>
      </c>
      <c r="I322" s="50">
        <v>7.07</v>
      </c>
      <c r="J322" s="50">
        <v>2.93</v>
      </c>
      <c r="K322" s="50">
        <v>131.26</v>
      </c>
      <c r="L322" s="51">
        <v>1041.07</v>
      </c>
      <c r="M322" s="39"/>
    </row>
    <row r="323" spans="1:13" ht="15" x14ac:dyDescent="0.25">
      <c r="A323" s="13"/>
      <c r="B323" s="14"/>
      <c r="C323" s="10"/>
      <c r="D323" s="6" t="s">
        <v>26</v>
      </c>
      <c r="E323" s="75" t="s">
        <v>39</v>
      </c>
      <c r="F323" s="75"/>
      <c r="G323" s="49">
        <v>150</v>
      </c>
      <c r="H323" s="50">
        <v>7.32</v>
      </c>
      <c r="I323" s="50">
        <v>5.19</v>
      </c>
      <c r="J323" s="50">
        <v>32.130000000000003</v>
      </c>
      <c r="K323" s="50">
        <v>204.57</v>
      </c>
      <c r="L323" s="50">
        <v>254</v>
      </c>
      <c r="M323" s="39"/>
    </row>
    <row r="324" spans="1:13" ht="15" x14ac:dyDescent="0.25">
      <c r="A324" s="13"/>
      <c r="B324" s="14"/>
      <c r="C324" s="10"/>
      <c r="D324" s="6" t="s">
        <v>27</v>
      </c>
      <c r="E324" s="75" t="s">
        <v>112</v>
      </c>
      <c r="F324" s="75"/>
      <c r="G324" s="49">
        <v>200</v>
      </c>
      <c r="H324" s="50">
        <v>0.28999999999999998</v>
      </c>
      <c r="I324" s="57"/>
      <c r="J324" s="50">
        <v>25.83</v>
      </c>
      <c r="K324" s="50">
        <v>104.5</v>
      </c>
      <c r="L324" s="50">
        <v>355.04</v>
      </c>
      <c r="M324" s="39"/>
    </row>
    <row r="325" spans="1:13" ht="15" x14ac:dyDescent="0.25">
      <c r="A325" s="13"/>
      <c r="B325" s="14"/>
      <c r="C325" s="10"/>
      <c r="D325" s="6" t="s">
        <v>28</v>
      </c>
      <c r="E325" s="75" t="s">
        <v>48</v>
      </c>
      <c r="F325" s="75"/>
      <c r="G325" s="49">
        <v>50</v>
      </c>
      <c r="H325" s="50">
        <v>3.8</v>
      </c>
      <c r="I325" s="50">
        <v>0.4</v>
      </c>
      <c r="J325" s="50">
        <v>24.6</v>
      </c>
      <c r="K325" s="50">
        <v>117.2</v>
      </c>
      <c r="L325" s="50" t="s">
        <v>37</v>
      </c>
      <c r="M325" s="39"/>
    </row>
    <row r="326" spans="1:13" ht="15" x14ac:dyDescent="0.25">
      <c r="A326" s="13"/>
      <c r="B326" s="14"/>
      <c r="C326" s="10"/>
      <c r="D326" s="6" t="s">
        <v>29</v>
      </c>
      <c r="E326" s="75" t="s">
        <v>36</v>
      </c>
      <c r="F326" s="75"/>
      <c r="G326" s="49">
        <v>30</v>
      </c>
      <c r="H326" s="50">
        <v>1.98</v>
      </c>
      <c r="I326" s="50">
        <v>0.37</v>
      </c>
      <c r="J326" s="50">
        <v>10.029999999999999</v>
      </c>
      <c r="K326" s="50">
        <v>51.24</v>
      </c>
      <c r="L326" s="51" t="s">
        <v>37</v>
      </c>
      <c r="M326" s="39"/>
    </row>
    <row r="327" spans="1:13" ht="15" x14ac:dyDescent="0.25">
      <c r="A327" s="13"/>
      <c r="B327" s="14"/>
      <c r="C327" s="10"/>
      <c r="D327" s="5"/>
      <c r="E327" s="66"/>
      <c r="F327" s="38"/>
      <c r="G327" s="39"/>
      <c r="H327" s="39"/>
      <c r="I327" s="39"/>
      <c r="J327" s="39"/>
      <c r="K327" s="39"/>
      <c r="L327" s="40"/>
      <c r="M327" s="39"/>
    </row>
    <row r="328" spans="1:13" ht="15" x14ac:dyDescent="0.25">
      <c r="A328" s="13"/>
      <c r="B328" s="14"/>
      <c r="C328" s="10"/>
      <c r="D328" s="5"/>
      <c r="E328" s="66"/>
      <c r="F328" s="38"/>
      <c r="G328" s="39"/>
      <c r="H328" s="39"/>
      <c r="I328" s="39"/>
      <c r="J328" s="39"/>
      <c r="K328" s="39"/>
      <c r="L328" s="40"/>
      <c r="M328" s="39"/>
    </row>
    <row r="329" spans="1:13" ht="15" x14ac:dyDescent="0.25">
      <c r="A329" s="15"/>
      <c r="B329" s="16"/>
      <c r="C329" s="7"/>
      <c r="D329" s="17" t="s">
        <v>30</v>
      </c>
      <c r="E329" s="67"/>
      <c r="F329" s="8"/>
      <c r="G329" s="18">
        <f>SUM(G320:G328)</f>
        <v>780</v>
      </c>
      <c r="H329" s="18">
        <f t="shared" ref="H329:K329" si="127">SUM(H320:H328)</f>
        <v>31.96</v>
      </c>
      <c r="I329" s="18">
        <f t="shared" si="127"/>
        <v>22.18</v>
      </c>
      <c r="J329" s="18">
        <f t="shared" si="127"/>
        <v>116.19999999999999</v>
      </c>
      <c r="K329" s="18">
        <f t="shared" si="127"/>
        <v>782.51</v>
      </c>
      <c r="L329" s="24"/>
      <c r="M329" s="18">
        <f t="shared" ref="M329" si="128">SUM(M320:M328)</f>
        <v>0</v>
      </c>
    </row>
    <row r="330" spans="1:13" ht="15.75" thickBot="1" x14ac:dyDescent="0.25">
      <c r="A330" s="32">
        <f>A312</f>
        <v>4</v>
      </c>
      <c r="B330" s="32">
        <f>B312</f>
        <v>17</v>
      </c>
      <c r="C330" s="79" t="s">
        <v>4</v>
      </c>
      <c r="D330" s="80"/>
      <c r="E330" s="59"/>
      <c r="F330" s="30"/>
      <c r="G330" s="31">
        <f>G319+G329</f>
        <v>1295</v>
      </c>
      <c r="H330" s="31">
        <f t="shared" ref="H330:K330" si="129">H319+H329</f>
        <v>51.15</v>
      </c>
      <c r="I330" s="31">
        <f t="shared" si="129"/>
        <v>37.340000000000003</v>
      </c>
      <c r="J330" s="31">
        <f t="shared" si="129"/>
        <v>186.95</v>
      </c>
      <c r="K330" s="31">
        <f t="shared" si="129"/>
        <v>1263.7</v>
      </c>
      <c r="L330" s="31"/>
      <c r="M330" s="31">
        <f t="shared" ref="M330" si="130">M319+M329</f>
        <v>0</v>
      </c>
    </row>
    <row r="331" spans="1:13" ht="15" x14ac:dyDescent="0.25">
      <c r="A331" s="19">
        <v>4</v>
      </c>
      <c r="B331" s="20">
        <v>18</v>
      </c>
      <c r="C331" s="21" t="s">
        <v>20</v>
      </c>
      <c r="D331" s="52" t="s">
        <v>23</v>
      </c>
      <c r="E331" s="76" t="s">
        <v>43</v>
      </c>
      <c r="F331" s="75"/>
      <c r="G331" s="49">
        <v>15</v>
      </c>
      <c r="H331" s="50">
        <v>0.12</v>
      </c>
      <c r="I331" s="50">
        <v>0.02</v>
      </c>
      <c r="J331" s="50">
        <v>0.38</v>
      </c>
      <c r="K331" s="50">
        <v>2.12</v>
      </c>
      <c r="L331" s="50">
        <v>428</v>
      </c>
      <c r="M331" s="37"/>
    </row>
    <row r="332" spans="1:13" ht="15" x14ac:dyDescent="0.25">
      <c r="A332" s="22"/>
      <c r="B332" s="14"/>
      <c r="C332" s="10"/>
      <c r="D332" s="53" t="s">
        <v>42</v>
      </c>
      <c r="E332" s="75" t="s">
        <v>113</v>
      </c>
      <c r="F332" s="75"/>
      <c r="G332" s="49">
        <v>90</v>
      </c>
      <c r="H332" s="50">
        <v>7.46</v>
      </c>
      <c r="I332" s="50">
        <v>10.06</v>
      </c>
      <c r="J332" s="50">
        <v>8.33</v>
      </c>
      <c r="K332" s="50">
        <v>145.59</v>
      </c>
      <c r="L332" s="50">
        <v>88.03</v>
      </c>
      <c r="M332" s="39"/>
    </row>
    <row r="333" spans="1:13" ht="15" x14ac:dyDescent="0.25">
      <c r="A333" s="22"/>
      <c r="B333" s="14"/>
      <c r="C333" s="10"/>
      <c r="D333" s="54" t="s">
        <v>26</v>
      </c>
      <c r="E333" s="75" t="s">
        <v>114</v>
      </c>
      <c r="F333" s="75"/>
      <c r="G333" s="49">
        <v>150</v>
      </c>
      <c r="H333" s="50">
        <v>5.3</v>
      </c>
      <c r="I333" s="50">
        <v>3.91</v>
      </c>
      <c r="J333" s="50">
        <v>32.81</v>
      </c>
      <c r="K333" s="50">
        <v>187.78</v>
      </c>
      <c r="L333" s="50">
        <v>268.02</v>
      </c>
      <c r="M333" s="39"/>
    </row>
    <row r="334" spans="1:13" ht="15.75" customHeight="1" x14ac:dyDescent="0.25">
      <c r="A334" s="22"/>
      <c r="B334" s="14"/>
      <c r="C334" s="10"/>
      <c r="D334" s="54" t="s">
        <v>21</v>
      </c>
      <c r="E334" s="75" t="s">
        <v>40</v>
      </c>
      <c r="F334" s="75"/>
      <c r="G334" s="49">
        <v>200</v>
      </c>
      <c r="H334" s="50">
        <v>1.55</v>
      </c>
      <c r="I334" s="50">
        <v>1.37</v>
      </c>
      <c r="J334" s="50">
        <v>20.37</v>
      </c>
      <c r="K334" s="50">
        <v>99.98</v>
      </c>
      <c r="L334" s="50">
        <v>349.01</v>
      </c>
      <c r="M334" s="39"/>
    </row>
    <row r="335" spans="1:13" ht="15" x14ac:dyDescent="0.25">
      <c r="A335" s="22"/>
      <c r="B335" s="14"/>
      <c r="C335" s="10"/>
      <c r="D335" s="55" t="s">
        <v>28</v>
      </c>
      <c r="E335" s="75" t="s">
        <v>41</v>
      </c>
      <c r="F335" s="75"/>
      <c r="G335" s="49">
        <v>40</v>
      </c>
      <c r="H335" s="50">
        <v>3</v>
      </c>
      <c r="I335" s="50">
        <v>1.1599999999999999</v>
      </c>
      <c r="J335" s="50">
        <v>20.56</v>
      </c>
      <c r="K335" s="50">
        <v>113.2</v>
      </c>
      <c r="L335" s="50" t="s">
        <v>37</v>
      </c>
      <c r="M335" s="39"/>
    </row>
    <row r="336" spans="1:13" ht="15" x14ac:dyDescent="0.25">
      <c r="A336" s="22"/>
      <c r="B336" s="14"/>
      <c r="C336" s="10"/>
      <c r="D336" s="55" t="s">
        <v>29</v>
      </c>
      <c r="E336" s="75" t="s">
        <v>36</v>
      </c>
      <c r="F336" s="75"/>
      <c r="G336" s="49">
        <v>20</v>
      </c>
      <c r="H336" s="50">
        <v>1.32</v>
      </c>
      <c r="I336" s="50">
        <v>0.25</v>
      </c>
      <c r="J336" s="50">
        <v>6.69</v>
      </c>
      <c r="K336" s="50">
        <v>34.159999999999997</v>
      </c>
      <c r="L336" s="51" t="s">
        <v>37</v>
      </c>
      <c r="M336" s="39"/>
    </row>
    <row r="337" spans="1:13" ht="15" x14ac:dyDescent="0.25">
      <c r="A337" s="22"/>
      <c r="B337" s="14"/>
      <c r="C337" s="10"/>
      <c r="D337" s="5"/>
      <c r="E337" s="75"/>
      <c r="F337" s="75"/>
      <c r="G337" s="49"/>
      <c r="H337" s="50"/>
      <c r="I337" s="50"/>
      <c r="J337" s="50"/>
      <c r="K337" s="50"/>
      <c r="L337" s="51"/>
      <c r="M337" s="39"/>
    </row>
    <row r="338" spans="1:13" ht="15" x14ac:dyDescent="0.25">
      <c r="A338" s="23"/>
      <c r="B338" s="16"/>
      <c r="C338" s="7"/>
      <c r="D338" s="17" t="s">
        <v>30</v>
      </c>
      <c r="E338" s="67"/>
      <c r="F338" s="8"/>
      <c r="G338" s="18">
        <f>SUM(G331:G337)</f>
        <v>515</v>
      </c>
      <c r="H338" s="18">
        <f t="shared" ref="H338:K338" si="131">SUM(H331:H337)</f>
        <v>18.75</v>
      </c>
      <c r="I338" s="18">
        <f t="shared" si="131"/>
        <v>16.77</v>
      </c>
      <c r="J338" s="18">
        <f t="shared" si="131"/>
        <v>89.14</v>
      </c>
      <c r="K338" s="18">
        <f t="shared" si="131"/>
        <v>582.83000000000004</v>
      </c>
      <c r="L338" s="24"/>
      <c r="M338" s="18">
        <f t="shared" ref="M338" si="132">SUM(M331:M337)</f>
        <v>0</v>
      </c>
    </row>
    <row r="339" spans="1:13" ht="15" x14ac:dyDescent="0.25">
      <c r="A339" s="25">
        <f>A331</f>
        <v>4</v>
      </c>
      <c r="B339" s="12">
        <f>B331</f>
        <v>18</v>
      </c>
      <c r="C339" s="9" t="s">
        <v>22</v>
      </c>
      <c r="D339" s="6" t="s">
        <v>23</v>
      </c>
      <c r="E339" s="75" t="s">
        <v>60</v>
      </c>
      <c r="F339" s="75"/>
      <c r="G339" s="49">
        <v>60</v>
      </c>
      <c r="H339" s="50">
        <v>0.61</v>
      </c>
      <c r="I339" s="50">
        <v>10.66</v>
      </c>
      <c r="J339" s="50">
        <v>2.1</v>
      </c>
      <c r="K339" s="50">
        <v>106.76</v>
      </c>
      <c r="L339" s="50" t="s">
        <v>115</v>
      </c>
      <c r="M339" s="39"/>
    </row>
    <row r="340" spans="1:13" ht="15" x14ac:dyDescent="0.25">
      <c r="A340" s="22"/>
      <c r="B340" s="14"/>
      <c r="C340" s="10"/>
      <c r="D340" s="6" t="s">
        <v>24</v>
      </c>
      <c r="E340" s="75" t="s">
        <v>116</v>
      </c>
      <c r="F340" s="75"/>
      <c r="G340" s="56">
        <v>210</v>
      </c>
      <c r="H340" s="50">
        <v>1.98</v>
      </c>
      <c r="I340" s="50">
        <v>4.16</v>
      </c>
      <c r="J340" s="50">
        <v>19.23</v>
      </c>
      <c r="K340" s="50">
        <v>122.28</v>
      </c>
      <c r="L340" s="50">
        <v>998</v>
      </c>
      <c r="M340" s="39"/>
    </row>
    <row r="341" spans="1:13" ht="15" x14ac:dyDescent="0.25">
      <c r="A341" s="22"/>
      <c r="B341" s="14"/>
      <c r="C341" s="10"/>
      <c r="D341" s="6" t="s">
        <v>25</v>
      </c>
      <c r="E341" s="75" t="s">
        <v>117</v>
      </c>
      <c r="F341" s="75"/>
      <c r="G341" s="49">
        <v>90</v>
      </c>
      <c r="H341" s="50">
        <v>18.73</v>
      </c>
      <c r="I341" s="50">
        <v>10.51</v>
      </c>
      <c r="J341" s="50">
        <v>18.420000000000002</v>
      </c>
      <c r="K341" s="50">
        <v>254.94</v>
      </c>
      <c r="L341" s="50">
        <v>783.01</v>
      </c>
      <c r="M341" s="39"/>
    </row>
    <row r="342" spans="1:13" ht="15" x14ac:dyDescent="0.25">
      <c r="A342" s="22"/>
      <c r="B342" s="14"/>
      <c r="C342" s="10"/>
      <c r="D342" s="6" t="s">
        <v>26</v>
      </c>
      <c r="E342" s="75" t="s">
        <v>81</v>
      </c>
      <c r="F342" s="75"/>
      <c r="G342" s="49">
        <v>150</v>
      </c>
      <c r="H342" s="50">
        <v>2.72</v>
      </c>
      <c r="I342" s="50">
        <v>4.32</v>
      </c>
      <c r="J342" s="50">
        <v>19.22</v>
      </c>
      <c r="K342" s="50">
        <v>126.03</v>
      </c>
      <c r="L342" s="50">
        <v>246</v>
      </c>
      <c r="M342" s="39"/>
    </row>
    <row r="343" spans="1:13" ht="15" x14ac:dyDescent="0.25">
      <c r="A343" s="22"/>
      <c r="B343" s="14"/>
      <c r="C343" s="10"/>
      <c r="D343" s="6" t="s">
        <v>27</v>
      </c>
      <c r="E343" s="75" t="s">
        <v>56</v>
      </c>
      <c r="F343" s="75"/>
      <c r="G343" s="49">
        <v>200</v>
      </c>
      <c r="H343" s="50">
        <v>0.38</v>
      </c>
      <c r="I343" s="57"/>
      <c r="J343" s="50">
        <v>28.9</v>
      </c>
      <c r="K343" s="50">
        <v>117.11</v>
      </c>
      <c r="L343" s="50">
        <v>374</v>
      </c>
      <c r="M343" s="39"/>
    </row>
    <row r="344" spans="1:13" ht="15" x14ac:dyDescent="0.25">
      <c r="A344" s="22"/>
      <c r="B344" s="14"/>
      <c r="C344" s="10"/>
      <c r="D344" s="6" t="s">
        <v>28</v>
      </c>
      <c r="E344" s="75" t="s">
        <v>48</v>
      </c>
      <c r="F344" s="75"/>
      <c r="G344" s="49">
        <v>50</v>
      </c>
      <c r="H344" s="50">
        <v>3.8</v>
      </c>
      <c r="I344" s="50">
        <v>0.4</v>
      </c>
      <c r="J344" s="50">
        <v>24.6</v>
      </c>
      <c r="K344" s="50">
        <v>117.2</v>
      </c>
      <c r="L344" s="50" t="s">
        <v>37</v>
      </c>
      <c r="M344" s="39"/>
    </row>
    <row r="345" spans="1:13" ht="15" x14ac:dyDescent="0.25">
      <c r="A345" s="22"/>
      <c r="B345" s="14"/>
      <c r="C345" s="10"/>
      <c r="D345" s="6" t="s">
        <v>29</v>
      </c>
      <c r="E345" s="75" t="s">
        <v>36</v>
      </c>
      <c r="F345" s="75"/>
      <c r="G345" s="49">
        <v>30</v>
      </c>
      <c r="H345" s="50">
        <v>1.98</v>
      </c>
      <c r="I345" s="50">
        <v>0.37</v>
      </c>
      <c r="J345" s="50">
        <v>10.029999999999999</v>
      </c>
      <c r="K345" s="50">
        <v>51.24</v>
      </c>
      <c r="L345" s="51" t="s">
        <v>37</v>
      </c>
      <c r="M345" s="39"/>
    </row>
    <row r="346" spans="1:13" ht="15" x14ac:dyDescent="0.25">
      <c r="A346" s="22"/>
      <c r="B346" s="14"/>
      <c r="C346" s="10"/>
      <c r="D346" s="5"/>
      <c r="E346" s="66"/>
      <c r="F346" s="38"/>
      <c r="G346" s="39"/>
      <c r="H346" s="39"/>
      <c r="I346" s="39"/>
      <c r="J346" s="39"/>
      <c r="K346" s="39"/>
      <c r="L346" s="40"/>
      <c r="M346" s="39"/>
    </row>
    <row r="347" spans="1:13" ht="15" x14ac:dyDescent="0.25">
      <c r="A347" s="22"/>
      <c r="B347" s="14"/>
      <c r="C347" s="10"/>
      <c r="D347" s="5"/>
      <c r="E347" s="66"/>
      <c r="F347" s="38"/>
      <c r="G347" s="39"/>
      <c r="H347" s="39"/>
      <c r="I347" s="39"/>
      <c r="J347" s="39"/>
      <c r="K347" s="39"/>
      <c r="L347" s="40"/>
      <c r="M347" s="39"/>
    </row>
    <row r="348" spans="1:13" ht="15" x14ac:dyDescent="0.25">
      <c r="A348" s="23"/>
      <c r="B348" s="16"/>
      <c r="C348" s="7"/>
      <c r="D348" s="17" t="s">
        <v>30</v>
      </c>
      <c r="E348" s="67"/>
      <c r="F348" s="8"/>
      <c r="G348" s="18">
        <f>SUM(G339:G347)</f>
        <v>790</v>
      </c>
      <c r="H348" s="18">
        <f t="shared" ref="H348:K348" si="133">SUM(H339:H347)</f>
        <v>30.2</v>
      </c>
      <c r="I348" s="18">
        <f t="shared" si="133"/>
        <v>30.419999999999998</v>
      </c>
      <c r="J348" s="18">
        <f t="shared" si="133"/>
        <v>122.5</v>
      </c>
      <c r="K348" s="18">
        <f t="shared" si="133"/>
        <v>895.56000000000006</v>
      </c>
      <c r="L348" s="24"/>
      <c r="M348" s="18">
        <f t="shared" ref="M348" si="134">SUM(M339:M347)</f>
        <v>0</v>
      </c>
    </row>
    <row r="349" spans="1:13" ht="15.75" thickBot="1" x14ac:dyDescent="0.25">
      <c r="A349" s="28">
        <f>A331</f>
        <v>4</v>
      </c>
      <c r="B349" s="29">
        <f>B331</f>
        <v>18</v>
      </c>
      <c r="C349" s="79" t="s">
        <v>4</v>
      </c>
      <c r="D349" s="80"/>
      <c r="E349" s="59"/>
      <c r="F349" s="30"/>
      <c r="G349" s="31">
        <f>G338+G348</f>
        <v>1305</v>
      </c>
      <c r="H349" s="31">
        <f t="shared" ref="H349:K349" si="135">H338+H348</f>
        <v>48.95</v>
      </c>
      <c r="I349" s="31">
        <f t="shared" si="135"/>
        <v>47.19</v>
      </c>
      <c r="J349" s="31">
        <f t="shared" si="135"/>
        <v>211.64</v>
      </c>
      <c r="K349" s="31">
        <f t="shared" si="135"/>
        <v>1478.39</v>
      </c>
      <c r="L349" s="31"/>
      <c r="M349" s="31">
        <f t="shared" ref="M349" si="136">M338+M348</f>
        <v>0</v>
      </c>
    </row>
    <row r="350" spans="1:13" ht="15" x14ac:dyDescent="0.25">
      <c r="A350" s="19">
        <v>4</v>
      </c>
      <c r="B350" s="20">
        <v>19</v>
      </c>
      <c r="C350" s="21" t="s">
        <v>20</v>
      </c>
      <c r="D350" s="52" t="s">
        <v>23</v>
      </c>
      <c r="E350" s="76" t="s">
        <v>126</v>
      </c>
      <c r="F350" s="75"/>
      <c r="G350" s="49">
        <v>15</v>
      </c>
      <c r="H350" s="50">
        <v>0.17</v>
      </c>
      <c r="I350" s="50">
        <v>0.03</v>
      </c>
      <c r="J350" s="50">
        <v>0.56999999999999995</v>
      </c>
      <c r="K350" s="50">
        <v>3.21</v>
      </c>
      <c r="L350" s="50">
        <v>431</v>
      </c>
      <c r="M350" s="37"/>
    </row>
    <row r="351" spans="1:13" ht="15" x14ac:dyDescent="0.25">
      <c r="A351" s="22"/>
      <c r="B351" s="14"/>
      <c r="C351" s="10"/>
      <c r="D351" s="53" t="s">
        <v>42</v>
      </c>
      <c r="E351" s="76" t="s">
        <v>131</v>
      </c>
      <c r="F351" s="75"/>
      <c r="G351" s="49">
        <v>90</v>
      </c>
      <c r="H351" s="50">
        <v>8.4600000000000009</v>
      </c>
      <c r="I351" s="50">
        <v>23.74</v>
      </c>
      <c r="J351" s="50">
        <v>14.86</v>
      </c>
      <c r="K351" s="50">
        <v>281.08999999999997</v>
      </c>
      <c r="L351" s="50">
        <v>775.09</v>
      </c>
      <c r="M351" s="39"/>
    </row>
    <row r="352" spans="1:13" ht="15" x14ac:dyDescent="0.25">
      <c r="A352" s="22"/>
      <c r="B352" s="14"/>
      <c r="C352" s="10"/>
      <c r="D352" s="54" t="s">
        <v>26</v>
      </c>
      <c r="E352" s="75" t="s">
        <v>55</v>
      </c>
      <c r="F352" s="75"/>
      <c r="G352" s="49">
        <v>150</v>
      </c>
      <c r="H352" s="50">
        <v>3.51</v>
      </c>
      <c r="I352" s="50">
        <v>3.99</v>
      </c>
      <c r="J352" s="50">
        <v>35.4</v>
      </c>
      <c r="K352" s="50">
        <v>191.49</v>
      </c>
      <c r="L352" s="51">
        <v>1003.01</v>
      </c>
      <c r="M352" s="39"/>
    </row>
    <row r="353" spans="1:13" ht="15" x14ac:dyDescent="0.25">
      <c r="A353" s="22"/>
      <c r="B353" s="14"/>
      <c r="C353" s="10"/>
      <c r="D353" s="54" t="s">
        <v>21</v>
      </c>
      <c r="E353" s="75" t="s">
        <v>59</v>
      </c>
      <c r="F353" s="75"/>
      <c r="G353" s="56">
        <v>200</v>
      </c>
      <c r="H353" s="50">
        <v>0.44</v>
      </c>
      <c r="I353" s="50">
        <v>0.1</v>
      </c>
      <c r="J353" s="50">
        <v>18.55</v>
      </c>
      <c r="K353" s="50">
        <v>76.62</v>
      </c>
      <c r="L353" s="50">
        <v>350.2</v>
      </c>
      <c r="M353" s="39"/>
    </row>
    <row r="354" spans="1:13" ht="15" x14ac:dyDescent="0.25">
      <c r="A354" s="22"/>
      <c r="B354" s="14"/>
      <c r="C354" s="10"/>
      <c r="D354" s="55" t="s">
        <v>28</v>
      </c>
      <c r="E354" s="75" t="s">
        <v>41</v>
      </c>
      <c r="F354" s="75"/>
      <c r="G354" s="49">
        <v>40</v>
      </c>
      <c r="H354" s="50">
        <v>3</v>
      </c>
      <c r="I354" s="50">
        <v>1.1599999999999999</v>
      </c>
      <c r="J354" s="50">
        <v>20.56</v>
      </c>
      <c r="K354" s="50">
        <v>113.2</v>
      </c>
      <c r="L354" s="50" t="s">
        <v>37</v>
      </c>
      <c r="M354" s="39"/>
    </row>
    <row r="355" spans="1:13" ht="15" x14ac:dyDescent="0.25">
      <c r="A355" s="22"/>
      <c r="B355" s="14"/>
      <c r="C355" s="10"/>
      <c r="D355" s="55" t="s">
        <v>29</v>
      </c>
      <c r="E355" s="75" t="s">
        <v>36</v>
      </c>
      <c r="F355" s="75"/>
      <c r="G355" s="49">
        <v>20</v>
      </c>
      <c r="H355" s="50">
        <v>1.32</v>
      </c>
      <c r="I355" s="50">
        <v>0.25</v>
      </c>
      <c r="J355" s="50">
        <v>6.69</v>
      </c>
      <c r="K355" s="50">
        <v>34.159999999999997</v>
      </c>
      <c r="L355" s="51" t="s">
        <v>37</v>
      </c>
      <c r="M355" s="39"/>
    </row>
    <row r="356" spans="1:13" ht="15" x14ac:dyDescent="0.25">
      <c r="A356" s="22"/>
      <c r="B356" s="14"/>
      <c r="C356" s="10"/>
      <c r="D356" s="5"/>
      <c r="E356" s="66"/>
      <c r="F356" s="38"/>
      <c r="G356" s="39"/>
      <c r="H356" s="39"/>
      <c r="I356" s="39"/>
      <c r="J356" s="39"/>
      <c r="K356" s="39"/>
      <c r="L356" s="40"/>
      <c r="M356" s="39"/>
    </row>
    <row r="357" spans="1:13" ht="15" x14ac:dyDescent="0.25">
      <c r="A357" s="23"/>
      <c r="B357" s="16"/>
      <c r="C357" s="7"/>
      <c r="D357" s="17" t="s">
        <v>30</v>
      </c>
      <c r="E357" s="67"/>
      <c r="F357" s="8"/>
      <c r="G357" s="18">
        <f>SUM(G350:G356)</f>
        <v>515</v>
      </c>
      <c r="H357" s="18">
        <f t="shared" ref="H357:K357" si="137">SUM(H350:H356)</f>
        <v>16.899999999999999</v>
      </c>
      <c r="I357" s="18">
        <f t="shared" si="137"/>
        <v>29.27</v>
      </c>
      <c r="J357" s="18">
        <f t="shared" si="137"/>
        <v>96.63</v>
      </c>
      <c r="K357" s="18">
        <f t="shared" si="137"/>
        <v>699.77</v>
      </c>
      <c r="L357" s="24"/>
      <c r="M357" s="18">
        <f t="shared" ref="M357" si="138">SUM(M350:M356)</f>
        <v>0</v>
      </c>
    </row>
    <row r="358" spans="1:13" ht="15" x14ac:dyDescent="0.25">
      <c r="A358" s="25">
        <f>A350</f>
        <v>4</v>
      </c>
      <c r="B358" s="12">
        <f>B350</f>
        <v>19</v>
      </c>
      <c r="C358" s="9" t="s">
        <v>22</v>
      </c>
      <c r="D358" s="6" t="s">
        <v>23</v>
      </c>
      <c r="E358" s="75" t="s">
        <v>76</v>
      </c>
      <c r="F358" s="75"/>
      <c r="G358" s="49">
        <v>60</v>
      </c>
      <c r="H358" s="50">
        <v>0.44</v>
      </c>
      <c r="I358" s="50">
        <v>5.33</v>
      </c>
      <c r="J358" s="50">
        <v>1.37</v>
      </c>
      <c r="K358" s="50">
        <v>55.19</v>
      </c>
      <c r="L358" s="50" t="s">
        <v>118</v>
      </c>
      <c r="M358" s="39"/>
    </row>
    <row r="359" spans="1:13" ht="15" x14ac:dyDescent="0.25">
      <c r="A359" s="22"/>
      <c r="B359" s="14"/>
      <c r="C359" s="10"/>
      <c r="D359" s="6" t="s">
        <v>24</v>
      </c>
      <c r="E359" s="75" t="s">
        <v>72</v>
      </c>
      <c r="F359" s="75"/>
      <c r="G359" s="56">
        <v>210</v>
      </c>
      <c r="H359" s="50">
        <v>1.53</v>
      </c>
      <c r="I359" s="50">
        <v>5.85</v>
      </c>
      <c r="J359" s="50">
        <v>17.72</v>
      </c>
      <c r="K359" s="50">
        <v>109.85</v>
      </c>
      <c r="L359" s="50">
        <v>110.04</v>
      </c>
      <c r="M359" s="39"/>
    </row>
    <row r="360" spans="1:13" ht="15" x14ac:dyDescent="0.25">
      <c r="A360" s="22"/>
      <c r="B360" s="14"/>
      <c r="C360" s="10"/>
      <c r="D360" s="6" t="s">
        <v>25</v>
      </c>
      <c r="E360" s="75" t="s">
        <v>119</v>
      </c>
      <c r="F360" s="75"/>
      <c r="G360" s="49">
        <v>90</v>
      </c>
      <c r="H360" s="50">
        <v>9.4499999999999993</v>
      </c>
      <c r="I360" s="50">
        <v>19.649999999999999</v>
      </c>
      <c r="J360" s="50">
        <v>11.07</v>
      </c>
      <c r="K360" s="50">
        <v>259.24</v>
      </c>
      <c r="L360" s="50">
        <v>53.08</v>
      </c>
      <c r="M360" s="39"/>
    </row>
    <row r="361" spans="1:13" ht="15" x14ac:dyDescent="0.25">
      <c r="A361" s="22"/>
      <c r="B361" s="14"/>
      <c r="C361" s="10"/>
      <c r="D361" s="6" t="s">
        <v>26</v>
      </c>
      <c r="E361" s="75" t="s">
        <v>120</v>
      </c>
      <c r="F361" s="75"/>
      <c r="G361" s="49">
        <v>150</v>
      </c>
      <c r="H361" s="50">
        <v>4.7300000000000004</v>
      </c>
      <c r="I361" s="50">
        <v>3.41</v>
      </c>
      <c r="J361" s="50">
        <v>32.94</v>
      </c>
      <c r="K361" s="50">
        <v>233.07</v>
      </c>
      <c r="L361" s="50">
        <v>256</v>
      </c>
      <c r="M361" s="39"/>
    </row>
    <row r="362" spans="1:13" ht="15" x14ac:dyDescent="0.25">
      <c r="A362" s="22"/>
      <c r="B362" s="14"/>
      <c r="C362" s="10"/>
      <c r="D362" s="6" t="s">
        <v>27</v>
      </c>
      <c r="E362" s="75" t="s">
        <v>95</v>
      </c>
      <c r="F362" s="75"/>
      <c r="G362" s="49">
        <v>200</v>
      </c>
      <c r="H362" s="50">
        <v>1.4</v>
      </c>
      <c r="I362" s="50">
        <v>0.4</v>
      </c>
      <c r="J362" s="50">
        <v>22.8</v>
      </c>
      <c r="K362" s="50">
        <v>100.4</v>
      </c>
      <c r="L362" s="50" t="s">
        <v>37</v>
      </c>
      <c r="M362" s="39"/>
    </row>
    <row r="363" spans="1:13" ht="15" x14ac:dyDescent="0.25">
      <c r="A363" s="22"/>
      <c r="B363" s="14"/>
      <c r="C363" s="10"/>
      <c r="D363" s="6" t="s">
        <v>28</v>
      </c>
      <c r="E363" s="75" t="s">
        <v>48</v>
      </c>
      <c r="F363" s="75"/>
      <c r="G363" s="49">
        <v>50</v>
      </c>
      <c r="H363" s="50">
        <v>3.8</v>
      </c>
      <c r="I363" s="50">
        <v>0.4</v>
      </c>
      <c r="J363" s="50">
        <v>24.6</v>
      </c>
      <c r="K363" s="50">
        <v>117.2</v>
      </c>
      <c r="L363" s="50" t="s">
        <v>37</v>
      </c>
      <c r="M363" s="39"/>
    </row>
    <row r="364" spans="1:13" ht="15" x14ac:dyDescent="0.25">
      <c r="A364" s="22"/>
      <c r="B364" s="14"/>
      <c r="C364" s="10"/>
      <c r="D364" s="6" t="s">
        <v>29</v>
      </c>
      <c r="E364" s="75" t="s">
        <v>36</v>
      </c>
      <c r="F364" s="75"/>
      <c r="G364" s="49">
        <v>30</v>
      </c>
      <c r="H364" s="50">
        <v>1.98</v>
      </c>
      <c r="I364" s="50">
        <v>0.37</v>
      </c>
      <c r="J364" s="50">
        <v>10.029999999999999</v>
      </c>
      <c r="K364" s="50">
        <v>51.24</v>
      </c>
      <c r="L364" s="51" t="s">
        <v>37</v>
      </c>
      <c r="M364" s="39"/>
    </row>
    <row r="365" spans="1:13" ht="15" x14ac:dyDescent="0.25">
      <c r="A365" s="22"/>
      <c r="B365" s="14"/>
      <c r="C365" s="10"/>
      <c r="D365" s="5"/>
      <c r="E365" s="66"/>
      <c r="F365" s="38"/>
      <c r="G365" s="39"/>
      <c r="H365" s="39"/>
      <c r="I365" s="39"/>
      <c r="J365" s="39"/>
      <c r="K365" s="39"/>
      <c r="L365" s="40"/>
      <c r="M365" s="39"/>
    </row>
    <row r="366" spans="1:13" ht="15" x14ac:dyDescent="0.25">
      <c r="A366" s="22"/>
      <c r="B366" s="14"/>
      <c r="C366" s="10"/>
      <c r="D366" s="5"/>
      <c r="E366" s="66"/>
      <c r="F366" s="38"/>
      <c r="G366" s="39"/>
      <c r="H366" s="39"/>
      <c r="I366" s="39"/>
      <c r="J366" s="39"/>
      <c r="K366" s="39"/>
      <c r="L366" s="40"/>
      <c r="M366" s="39"/>
    </row>
    <row r="367" spans="1:13" ht="15" x14ac:dyDescent="0.25">
      <c r="A367" s="23"/>
      <c r="B367" s="16"/>
      <c r="C367" s="7"/>
      <c r="D367" s="17" t="s">
        <v>30</v>
      </c>
      <c r="E367" s="67"/>
      <c r="F367" s="8"/>
      <c r="G367" s="18">
        <f>SUM(G358:G366)</f>
        <v>790</v>
      </c>
      <c r="H367" s="18">
        <f t="shared" ref="H367:K367" si="139">SUM(H358:H366)</f>
        <v>23.33</v>
      </c>
      <c r="I367" s="18">
        <f t="shared" si="139"/>
        <v>35.409999999999989</v>
      </c>
      <c r="J367" s="18">
        <f t="shared" si="139"/>
        <v>120.53</v>
      </c>
      <c r="K367" s="18">
        <f t="shared" si="139"/>
        <v>926.18999999999994</v>
      </c>
      <c r="L367" s="24"/>
      <c r="M367" s="18">
        <f t="shared" ref="M367" si="140">SUM(M358:M366)</f>
        <v>0</v>
      </c>
    </row>
    <row r="368" spans="1:13" ht="15.75" thickBot="1" x14ac:dyDescent="0.25">
      <c r="A368" s="28">
        <f>A350</f>
        <v>4</v>
      </c>
      <c r="B368" s="29">
        <f>B350</f>
        <v>19</v>
      </c>
      <c r="C368" s="79" t="s">
        <v>4</v>
      </c>
      <c r="D368" s="80"/>
      <c r="E368" s="59"/>
      <c r="F368" s="30"/>
      <c r="G368" s="31">
        <f>G357+G367</f>
        <v>1305</v>
      </c>
      <c r="H368" s="31">
        <f t="shared" ref="H368:K368" si="141">H357+H367</f>
        <v>40.229999999999997</v>
      </c>
      <c r="I368" s="31">
        <f t="shared" si="141"/>
        <v>64.679999999999993</v>
      </c>
      <c r="J368" s="31">
        <f t="shared" si="141"/>
        <v>217.16</v>
      </c>
      <c r="K368" s="31">
        <f t="shared" si="141"/>
        <v>1625.96</v>
      </c>
      <c r="L368" s="31"/>
      <c r="M368" s="31">
        <f t="shared" ref="M368" si="142">M357+M367</f>
        <v>0</v>
      </c>
    </row>
    <row r="369" spans="1:13" ht="15" x14ac:dyDescent="0.25">
      <c r="A369" s="19">
        <v>4</v>
      </c>
      <c r="B369" s="20">
        <v>20</v>
      </c>
      <c r="C369" s="21" t="s">
        <v>20</v>
      </c>
      <c r="D369" s="52" t="s">
        <v>23</v>
      </c>
      <c r="E369" s="75" t="s">
        <v>121</v>
      </c>
      <c r="F369" s="75"/>
      <c r="G369" s="49">
        <v>10</v>
      </c>
      <c r="H369" s="50">
        <v>0.08</v>
      </c>
      <c r="I369" s="50">
        <v>0.01</v>
      </c>
      <c r="J369" s="50">
        <v>0.15</v>
      </c>
      <c r="K369" s="50">
        <v>1</v>
      </c>
      <c r="L369" s="50">
        <v>429</v>
      </c>
      <c r="M369" s="37"/>
    </row>
    <row r="370" spans="1:13" ht="15" x14ac:dyDescent="0.25">
      <c r="A370" s="22"/>
      <c r="B370" s="14"/>
      <c r="C370" s="10"/>
      <c r="D370" s="53" t="s">
        <v>42</v>
      </c>
      <c r="E370" s="75" t="s">
        <v>45</v>
      </c>
      <c r="F370" s="75"/>
      <c r="G370" s="49">
        <v>90</v>
      </c>
      <c r="H370" s="50">
        <v>10.42</v>
      </c>
      <c r="I370" s="50">
        <v>4.83</v>
      </c>
      <c r="J370" s="50">
        <v>7.91</v>
      </c>
      <c r="K370" s="50">
        <v>116.84</v>
      </c>
      <c r="L370" s="50">
        <v>783.07</v>
      </c>
      <c r="M370" s="39"/>
    </row>
    <row r="371" spans="1:13" ht="15" x14ac:dyDescent="0.25">
      <c r="A371" s="22"/>
      <c r="B371" s="14"/>
      <c r="C371" s="10"/>
      <c r="D371" s="54" t="s">
        <v>26</v>
      </c>
      <c r="E371" s="75" t="s">
        <v>46</v>
      </c>
      <c r="F371" s="75"/>
      <c r="G371" s="49">
        <v>150</v>
      </c>
      <c r="H371" s="50">
        <v>3.18</v>
      </c>
      <c r="I371" s="50">
        <v>4.38</v>
      </c>
      <c r="J371" s="50">
        <v>20.27</v>
      </c>
      <c r="K371" s="50">
        <v>132.68</v>
      </c>
      <c r="L371" s="50">
        <v>252</v>
      </c>
      <c r="M371" s="39"/>
    </row>
    <row r="372" spans="1:13" ht="15" x14ac:dyDescent="0.25">
      <c r="A372" s="22"/>
      <c r="B372" s="14"/>
      <c r="C372" s="10"/>
      <c r="D372" s="6" t="s">
        <v>27</v>
      </c>
      <c r="E372" s="75" t="s">
        <v>95</v>
      </c>
      <c r="F372" s="75"/>
      <c r="G372" s="49">
        <v>200</v>
      </c>
      <c r="H372" s="50">
        <v>1.4</v>
      </c>
      <c r="I372" s="57">
        <v>0.4</v>
      </c>
      <c r="J372" s="50">
        <v>22.8</v>
      </c>
      <c r="K372" s="50">
        <v>100.4</v>
      </c>
      <c r="L372" s="50" t="s">
        <v>37</v>
      </c>
      <c r="M372" s="39"/>
    </row>
    <row r="373" spans="1:13" ht="15" x14ac:dyDescent="0.25">
      <c r="A373" s="22"/>
      <c r="B373" s="14"/>
      <c r="C373" s="10"/>
      <c r="D373" s="55" t="s">
        <v>28</v>
      </c>
      <c r="E373" s="75" t="s">
        <v>41</v>
      </c>
      <c r="F373" s="75"/>
      <c r="G373" s="49">
        <v>40</v>
      </c>
      <c r="H373" s="50">
        <v>3</v>
      </c>
      <c r="I373" s="50">
        <v>1.1599999999999999</v>
      </c>
      <c r="J373" s="50">
        <v>20.56</v>
      </c>
      <c r="K373" s="50">
        <v>113.2</v>
      </c>
      <c r="L373" s="50" t="s">
        <v>37</v>
      </c>
      <c r="M373" s="39"/>
    </row>
    <row r="374" spans="1:13" ht="15" x14ac:dyDescent="0.25">
      <c r="A374" s="22"/>
      <c r="B374" s="14"/>
      <c r="C374" s="10"/>
      <c r="D374" s="55" t="s">
        <v>29</v>
      </c>
      <c r="E374" s="75" t="s">
        <v>36</v>
      </c>
      <c r="F374" s="75"/>
      <c r="G374" s="49">
        <v>20</v>
      </c>
      <c r="H374" s="50">
        <v>1.32</v>
      </c>
      <c r="I374" s="50">
        <v>0.25</v>
      </c>
      <c r="J374" s="50">
        <v>6.69</v>
      </c>
      <c r="K374" s="50">
        <v>34.159999999999997</v>
      </c>
      <c r="L374" s="51" t="s">
        <v>37</v>
      </c>
      <c r="M374" s="39"/>
    </row>
    <row r="375" spans="1:13" ht="15" x14ac:dyDescent="0.25">
      <c r="A375" s="22"/>
      <c r="B375" s="14"/>
      <c r="C375" s="10"/>
      <c r="D375" s="5"/>
      <c r="E375" s="66"/>
      <c r="F375" s="38"/>
      <c r="G375" s="39"/>
      <c r="H375" s="39"/>
      <c r="I375" s="39"/>
      <c r="J375" s="39"/>
      <c r="K375" s="39"/>
      <c r="L375" s="40"/>
      <c r="M375" s="39"/>
    </row>
    <row r="376" spans="1:13" ht="15.75" customHeight="1" x14ac:dyDescent="0.25">
      <c r="A376" s="23"/>
      <c r="B376" s="16"/>
      <c r="C376" s="7"/>
      <c r="D376" s="17" t="s">
        <v>30</v>
      </c>
      <c r="E376" s="67"/>
      <c r="F376" s="8"/>
      <c r="G376" s="18">
        <f>SUM(G369:G375)</f>
        <v>510</v>
      </c>
      <c r="H376" s="18">
        <f t="shared" ref="H376:K376" si="143">SUM(H369:H375)</f>
        <v>19.399999999999999</v>
      </c>
      <c r="I376" s="18">
        <f t="shared" si="143"/>
        <v>11.03</v>
      </c>
      <c r="J376" s="18">
        <f t="shared" si="143"/>
        <v>78.38</v>
      </c>
      <c r="K376" s="18">
        <f t="shared" si="143"/>
        <v>498.28</v>
      </c>
      <c r="L376" s="24"/>
      <c r="M376" s="18">
        <f t="shared" ref="M376" si="144">SUM(M369:M375)</f>
        <v>0</v>
      </c>
    </row>
    <row r="377" spans="1:13" ht="15" x14ac:dyDescent="0.25">
      <c r="A377" s="25">
        <f>A369</f>
        <v>4</v>
      </c>
      <c r="B377" s="12">
        <f>B369</f>
        <v>20</v>
      </c>
      <c r="C377" s="9" t="s">
        <v>22</v>
      </c>
      <c r="D377" s="6" t="s">
        <v>23</v>
      </c>
      <c r="E377" s="76" t="s">
        <v>126</v>
      </c>
      <c r="F377" s="75"/>
      <c r="G377" s="49">
        <v>60</v>
      </c>
      <c r="H377" s="50">
        <v>0.66</v>
      </c>
      <c r="I377" s="50">
        <v>0.12</v>
      </c>
      <c r="J377" s="50">
        <v>2.2799999999999998</v>
      </c>
      <c r="K377" s="50">
        <v>12.84</v>
      </c>
      <c r="L377" s="50">
        <v>431</v>
      </c>
      <c r="M377" s="39"/>
    </row>
    <row r="378" spans="1:13" ht="15" x14ac:dyDescent="0.25">
      <c r="A378" s="22"/>
      <c r="B378" s="14"/>
      <c r="C378" s="10"/>
      <c r="D378" s="6" t="s">
        <v>24</v>
      </c>
      <c r="E378" s="75" t="s">
        <v>67</v>
      </c>
      <c r="F378" s="75"/>
      <c r="G378" s="56">
        <v>210</v>
      </c>
      <c r="H378" s="50">
        <v>1.64</v>
      </c>
      <c r="I378" s="50">
        <v>5.88</v>
      </c>
      <c r="J378" s="50">
        <v>16.920000000000002</v>
      </c>
      <c r="K378" s="50">
        <v>109.16</v>
      </c>
      <c r="L378" s="50">
        <v>549.07000000000005</v>
      </c>
      <c r="M378" s="39"/>
    </row>
    <row r="379" spans="1:13" ht="15" x14ac:dyDescent="0.25">
      <c r="A379" s="22"/>
      <c r="B379" s="14"/>
      <c r="C379" s="10"/>
      <c r="D379" s="6" t="s">
        <v>25</v>
      </c>
      <c r="E379" s="75" t="s">
        <v>57</v>
      </c>
      <c r="F379" s="75"/>
      <c r="G379" s="49">
        <v>90</v>
      </c>
      <c r="H379" s="50">
        <v>9.49</v>
      </c>
      <c r="I379" s="50">
        <v>12.82</v>
      </c>
      <c r="J379" s="50">
        <v>7.36</v>
      </c>
      <c r="K379" s="50">
        <v>175.19</v>
      </c>
      <c r="L379" s="50">
        <v>760.01</v>
      </c>
      <c r="M379" s="39"/>
    </row>
    <row r="380" spans="1:13" ht="15" x14ac:dyDescent="0.25">
      <c r="A380" s="22"/>
      <c r="B380" s="14"/>
      <c r="C380" s="10"/>
      <c r="D380" s="6" t="s">
        <v>26</v>
      </c>
      <c r="E380" s="75" t="s">
        <v>89</v>
      </c>
      <c r="F380" s="75"/>
      <c r="G380" s="49">
        <v>150</v>
      </c>
      <c r="H380" s="50">
        <v>5.3</v>
      </c>
      <c r="I380" s="50">
        <v>3.91</v>
      </c>
      <c r="J380" s="50">
        <v>32.81</v>
      </c>
      <c r="K380" s="50">
        <v>187.78</v>
      </c>
      <c r="L380" s="50">
        <v>370.05</v>
      </c>
      <c r="M380" s="39"/>
    </row>
    <row r="381" spans="1:13" ht="15" x14ac:dyDescent="0.25">
      <c r="A381" s="22"/>
      <c r="B381" s="14"/>
      <c r="C381" s="10"/>
      <c r="D381" s="6" t="s">
        <v>27</v>
      </c>
      <c r="E381" s="75" t="s">
        <v>102</v>
      </c>
      <c r="F381" s="75"/>
      <c r="G381" s="49">
        <v>200</v>
      </c>
      <c r="H381" s="50">
        <v>0.41</v>
      </c>
      <c r="I381" s="50">
        <v>0.17</v>
      </c>
      <c r="J381" s="50">
        <v>27.97</v>
      </c>
      <c r="K381" s="50">
        <v>115.06</v>
      </c>
      <c r="L381" s="50">
        <v>365.01</v>
      </c>
      <c r="M381" s="39"/>
    </row>
    <row r="382" spans="1:13" ht="15" x14ac:dyDescent="0.25">
      <c r="A382" s="22"/>
      <c r="B382" s="14"/>
      <c r="C382" s="10"/>
      <c r="D382" s="6" t="s">
        <v>28</v>
      </c>
      <c r="E382" s="75" t="s">
        <v>48</v>
      </c>
      <c r="F382" s="75"/>
      <c r="G382" s="49">
        <v>50</v>
      </c>
      <c r="H382" s="50">
        <v>3.8</v>
      </c>
      <c r="I382" s="50">
        <v>0.4</v>
      </c>
      <c r="J382" s="50">
        <v>24.6</v>
      </c>
      <c r="K382" s="50">
        <v>117.2</v>
      </c>
      <c r="L382" s="50" t="s">
        <v>37</v>
      </c>
      <c r="M382" s="39"/>
    </row>
    <row r="383" spans="1:13" ht="15" x14ac:dyDescent="0.25">
      <c r="A383" s="22"/>
      <c r="B383" s="14"/>
      <c r="C383" s="10"/>
      <c r="D383" s="6" t="s">
        <v>29</v>
      </c>
      <c r="E383" s="75" t="s">
        <v>36</v>
      </c>
      <c r="F383" s="75"/>
      <c r="G383" s="49">
        <v>30</v>
      </c>
      <c r="H383" s="50">
        <v>1.98</v>
      </c>
      <c r="I383" s="50">
        <v>0.37</v>
      </c>
      <c r="J383" s="50">
        <v>10.029999999999999</v>
      </c>
      <c r="K383" s="50">
        <v>51.24</v>
      </c>
      <c r="L383" s="51" t="s">
        <v>37</v>
      </c>
      <c r="M383" s="39"/>
    </row>
    <row r="384" spans="1:13" ht="15" x14ac:dyDescent="0.25">
      <c r="A384" s="22"/>
      <c r="B384" s="14"/>
      <c r="C384" s="10"/>
      <c r="D384" s="5"/>
      <c r="E384" s="66"/>
      <c r="F384" s="38"/>
      <c r="G384" s="39"/>
      <c r="H384" s="39"/>
      <c r="I384" s="39"/>
      <c r="J384" s="39"/>
      <c r="K384" s="39"/>
      <c r="L384" s="40"/>
      <c r="M384" s="39"/>
    </row>
    <row r="385" spans="1:13" ht="15" x14ac:dyDescent="0.25">
      <c r="A385" s="22"/>
      <c r="B385" s="14"/>
      <c r="C385" s="10"/>
      <c r="D385" s="5"/>
      <c r="E385" s="66"/>
      <c r="F385" s="38"/>
      <c r="G385" s="39"/>
      <c r="H385" s="39"/>
      <c r="I385" s="39"/>
      <c r="J385" s="39"/>
      <c r="K385" s="39"/>
      <c r="L385" s="40"/>
      <c r="M385" s="39"/>
    </row>
    <row r="386" spans="1:13" ht="15" x14ac:dyDescent="0.25">
      <c r="A386" s="23"/>
      <c r="B386" s="16"/>
      <c r="C386" s="7"/>
      <c r="D386" s="17" t="s">
        <v>30</v>
      </c>
      <c r="E386" s="67"/>
      <c r="F386" s="8"/>
      <c r="G386" s="18">
        <f>SUM(G377:G385)</f>
        <v>790</v>
      </c>
      <c r="H386" s="18">
        <f t="shared" ref="H386:K386" si="145">SUM(H377:H385)</f>
        <v>23.28</v>
      </c>
      <c r="I386" s="18">
        <f t="shared" si="145"/>
        <v>23.67</v>
      </c>
      <c r="J386" s="18">
        <f t="shared" si="145"/>
        <v>121.97</v>
      </c>
      <c r="K386" s="18">
        <f t="shared" si="145"/>
        <v>768.47</v>
      </c>
      <c r="L386" s="24"/>
      <c r="M386" s="18">
        <f t="shared" ref="M386" si="146">SUM(M377:M385)</f>
        <v>0</v>
      </c>
    </row>
    <row r="387" spans="1:13" ht="15.75" thickBot="1" x14ac:dyDescent="0.25">
      <c r="A387" s="28">
        <f>A369</f>
        <v>4</v>
      </c>
      <c r="B387" s="29">
        <f>B369</f>
        <v>20</v>
      </c>
      <c r="C387" s="79" t="s">
        <v>4</v>
      </c>
      <c r="D387" s="80"/>
      <c r="E387" s="59"/>
      <c r="F387" s="30"/>
      <c r="G387" s="31">
        <f>G376+G386</f>
        <v>1300</v>
      </c>
      <c r="H387" s="31">
        <f t="shared" ref="H387:K387" si="147">H376+H386</f>
        <v>42.68</v>
      </c>
      <c r="I387" s="31">
        <f t="shared" si="147"/>
        <v>34.700000000000003</v>
      </c>
      <c r="J387" s="31">
        <f t="shared" si="147"/>
        <v>200.35</v>
      </c>
      <c r="K387" s="31">
        <f t="shared" si="147"/>
        <v>1266.75</v>
      </c>
      <c r="L387" s="31"/>
      <c r="M387" s="31">
        <f t="shared" ref="M387" si="148">M376+M386</f>
        <v>0</v>
      </c>
    </row>
    <row r="388" spans="1:13" ht="13.5" thickBot="1" x14ac:dyDescent="0.25">
      <c r="A388" s="26"/>
      <c r="B388" s="27"/>
      <c r="C388" s="81" t="s">
        <v>5</v>
      </c>
      <c r="D388" s="81"/>
      <c r="E388" s="81"/>
      <c r="F388" s="81"/>
      <c r="G388" s="33">
        <f>(G216+G235+G254+G273+G292+G311+G330+G349+G368+G387)/(IF(G216=0,0,1)+IF(G235=0,0,1)+IF(G254=0,0,1)+IF(G273=0,0,1)+IF(G292=0,0,1)+IF(G311=0,0,1)+IF(G330=0,0,1)+IF(G349=0,0,1)+IF(G368=0,0,1)+IF(G387=0,0,1))</f>
        <v>1302.5</v>
      </c>
      <c r="H388" s="33">
        <f t="shared" ref="H388:K388" si="149">(H216+H235+H254+H273+H292+H311+H330+H349+H368+H387)/(IF(H216=0,0,1)+IF(H235=0,0,1)+IF(H254=0,0,1)+IF(H273=0,0,1)+IF(H292=0,0,1)+IF(H311=0,0,1)+IF(H330=0,0,1)+IF(H349=0,0,1)+IF(H368=0,0,1)+IF(H387=0,0,1))</f>
        <v>46.2</v>
      </c>
      <c r="I388" s="33">
        <f t="shared" si="149"/>
        <v>47.399999999999991</v>
      </c>
      <c r="J388" s="33">
        <f t="shared" si="149"/>
        <v>201.00000000000003</v>
      </c>
      <c r="K388" s="33">
        <f t="shared" si="149"/>
        <v>1410</v>
      </c>
      <c r="L388" s="33"/>
      <c r="M388" s="33" t="e">
        <f t="shared" ref="M388" si="150">(M216+M235+M254+M273+M292+M311+M330+M349+M368+M387)/(IF(M216=0,0,1)+IF(M235=0,0,1)+IF(M254=0,0,1)+IF(M273=0,0,1)+IF(M292=0,0,1)+IF(M311=0,0,1)+IF(M330=0,0,1)+IF(M349=0,0,1)+IF(M368=0,0,1)+IF(M387=0,0,1))</f>
        <v>#DIV/0!</v>
      </c>
    </row>
  </sheetData>
  <mergeCells count="289">
    <mergeCell ref="E378:F378"/>
    <mergeCell ref="E379:F379"/>
    <mergeCell ref="E380:F380"/>
    <mergeCell ref="E381:F381"/>
    <mergeCell ref="E382:F382"/>
    <mergeCell ref="E383:F383"/>
    <mergeCell ref="C387:D387"/>
    <mergeCell ref="C388:F388"/>
    <mergeCell ref="E364:F364"/>
    <mergeCell ref="C368:D368"/>
    <mergeCell ref="E369:F369"/>
    <mergeCell ref="E370:F370"/>
    <mergeCell ref="E371:F371"/>
    <mergeCell ref="E372:F372"/>
    <mergeCell ref="E373:F373"/>
    <mergeCell ref="E374:F374"/>
    <mergeCell ref="E377:F377"/>
    <mergeCell ref="E353:F353"/>
    <mergeCell ref="E354:F354"/>
    <mergeCell ref="E355:F355"/>
    <mergeCell ref="E358:F358"/>
    <mergeCell ref="E359:F359"/>
    <mergeCell ref="E360:F360"/>
    <mergeCell ref="E361:F361"/>
    <mergeCell ref="E362:F362"/>
    <mergeCell ref="E363:F363"/>
    <mergeCell ref="E341:F341"/>
    <mergeCell ref="E342:F342"/>
    <mergeCell ref="E343:F343"/>
    <mergeCell ref="E344:F344"/>
    <mergeCell ref="E345:F345"/>
    <mergeCell ref="C349:D349"/>
    <mergeCell ref="E350:F350"/>
    <mergeCell ref="E351:F351"/>
    <mergeCell ref="E352:F352"/>
    <mergeCell ref="E331:F331"/>
    <mergeCell ref="E332:F332"/>
    <mergeCell ref="E333:F333"/>
    <mergeCell ref="E334:F334"/>
    <mergeCell ref="E335:F335"/>
    <mergeCell ref="E336:F336"/>
    <mergeCell ref="E337:F337"/>
    <mergeCell ref="E339:F339"/>
    <mergeCell ref="E340:F340"/>
    <mergeCell ref="E317:F317"/>
    <mergeCell ref="E320:F320"/>
    <mergeCell ref="E321:F321"/>
    <mergeCell ref="E322:F322"/>
    <mergeCell ref="E323:F323"/>
    <mergeCell ref="E324:F324"/>
    <mergeCell ref="E325:F325"/>
    <mergeCell ref="E326:F326"/>
    <mergeCell ref="C330:D330"/>
    <mergeCell ref="E305:F305"/>
    <mergeCell ref="E306:F306"/>
    <mergeCell ref="E307:F307"/>
    <mergeCell ref="C311:D311"/>
    <mergeCell ref="E312:F312"/>
    <mergeCell ref="E313:F313"/>
    <mergeCell ref="E314:F314"/>
    <mergeCell ref="E315:F315"/>
    <mergeCell ref="E316:F316"/>
    <mergeCell ref="E294:F294"/>
    <mergeCell ref="E295:F295"/>
    <mergeCell ref="E296:F296"/>
    <mergeCell ref="E297:F297"/>
    <mergeCell ref="E298:F298"/>
    <mergeCell ref="E301:F301"/>
    <mergeCell ref="E302:F302"/>
    <mergeCell ref="E303:F303"/>
    <mergeCell ref="E304:F304"/>
    <mergeCell ref="E282:F282"/>
    <mergeCell ref="E283:F283"/>
    <mergeCell ref="E284:F284"/>
    <mergeCell ref="E285:F285"/>
    <mergeCell ref="E286:F286"/>
    <mergeCell ref="E287:F287"/>
    <mergeCell ref="E288:F288"/>
    <mergeCell ref="C292:D292"/>
    <mergeCell ref="E293:F293"/>
    <mergeCell ref="E268:F268"/>
    <mergeCell ref="E269:F269"/>
    <mergeCell ref="C273:D273"/>
    <mergeCell ref="E274:F274"/>
    <mergeCell ref="E275:F275"/>
    <mergeCell ref="E276:F276"/>
    <mergeCell ref="E277:F277"/>
    <mergeCell ref="E278:F278"/>
    <mergeCell ref="E279:F279"/>
    <mergeCell ref="E257:F257"/>
    <mergeCell ref="E258:F258"/>
    <mergeCell ref="E259:F259"/>
    <mergeCell ref="E260:F260"/>
    <mergeCell ref="E263:F263"/>
    <mergeCell ref="E264:F264"/>
    <mergeCell ref="E265:F265"/>
    <mergeCell ref="E266:F266"/>
    <mergeCell ref="E267:F267"/>
    <mergeCell ref="E245:F245"/>
    <mergeCell ref="E246:F246"/>
    <mergeCell ref="E247:F247"/>
    <mergeCell ref="E248:F248"/>
    <mergeCell ref="E249:F249"/>
    <mergeCell ref="E250:F250"/>
    <mergeCell ref="C254:D254"/>
    <mergeCell ref="E255:F255"/>
    <mergeCell ref="E256:F256"/>
    <mergeCell ref="E231:F231"/>
    <mergeCell ref="C235:D235"/>
    <mergeCell ref="E236:F236"/>
    <mergeCell ref="E237:F237"/>
    <mergeCell ref="E238:F238"/>
    <mergeCell ref="E239:F239"/>
    <mergeCell ref="E240:F240"/>
    <mergeCell ref="E241:F241"/>
    <mergeCell ref="E244:F244"/>
    <mergeCell ref="E221:F221"/>
    <mergeCell ref="E222:F222"/>
    <mergeCell ref="E223:F223"/>
    <mergeCell ref="E225:F225"/>
    <mergeCell ref="E226:F226"/>
    <mergeCell ref="E227:F227"/>
    <mergeCell ref="E228:F228"/>
    <mergeCell ref="E229:F229"/>
    <mergeCell ref="E230:F230"/>
    <mergeCell ref="E209:F209"/>
    <mergeCell ref="E210:F210"/>
    <mergeCell ref="E211:F211"/>
    <mergeCell ref="E212:F212"/>
    <mergeCell ref="C216:D216"/>
    <mergeCell ref="E217:F217"/>
    <mergeCell ref="E218:F218"/>
    <mergeCell ref="E219:F219"/>
    <mergeCell ref="E220:F220"/>
    <mergeCell ref="E198:F198"/>
    <mergeCell ref="E199:F199"/>
    <mergeCell ref="E200:F200"/>
    <mergeCell ref="E201:F201"/>
    <mergeCell ref="E202:F202"/>
    <mergeCell ref="E203:F203"/>
    <mergeCell ref="E206:F206"/>
    <mergeCell ref="E207:F207"/>
    <mergeCell ref="E208:F208"/>
    <mergeCell ref="E19:F19"/>
    <mergeCell ref="E20:F20"/>
    <mergeCell ref="E33:F33"/>
    <mergeCell ref="E34:F34"/>
    <mergeCell ref="E35:F35"/>
    <mergeCell ref="E10:F10"/>
    <mergeCell ref="E11:F11"/>
    <mergeCell ref="C1:F1"/>
    <mergeCell ref="I1:L1"/>
    <mergeCell ref="I2:L2"/>
    <mergeCell ref="E6:F6"/>
    <mergeCell ref="E7:F7"/>
    <mergeCell ref="E8:F8"/>
    <mergeCell ref="E9:F9"/>
    <mergeCell ref="E14:F14"/>
    <mergeCell ref="E15:F15"/>
    <mergeCell ref="E16:F16"/>
    <mergeCell ref="E17:F17"/>
    <mergeCell ref="E18:F18"/>
    <mergeCell ref="C81:D81"/>
    <mergeCell ref="C100:D100"/>
    <mergeCell ref="C24:D24"/>
    <mergeCell ref="C196:F196"/>
    <mergeCell ref="C195:D195"/>
    <mergeCell ref="C119:D119"/>
    <mergeCell ref="C138:D138"/>
    <mergeCell ref="C157:D157"/>
    <mergeCell ref="C176:D176"/>
    <mergeCell ref="E25:F25"/>
    <mergeCell ref="E26:F26"/>
    <mergeCell ref="E27:F27"/>
    <mergeCell ref="E28:F28"/>
    <mergeCell ref="E29:F29"/>
    <mergeCell ref="E30:F30"/>
    <mergeCell ref="E31:F31"/>
    <mergeCell ref="C43:D43"/>
    <mergeCell ref="C62:D62"/>
    <mergeCell ref="E45:F45"/>
    <mergeCell ref="E46:F46"/>
    <mergeCell ref="E47:F47"/>
    <mergeCell ref="E48:F48"/>
    <mergeCell ref="E49:F49"/>
    <mergeCell ref="E36:F36"/>
    <mergeCell ref="E37:F37"/>
    <mergeCell ref="E38:F38"/>
    <mergeCell ref="E39:F39"/>
    <mergeCell ref="E44:F44"/>
    <mergeCell ref="E57:F57"/>
    <mergeCell ref="E58:F58"/>
    <mergeCell ref="E63:F63"/>
    <mergeCell ref="E64:F64"/>
    <mergeCell ref="E65:F65"/>
    <mergeCell ref="E52:F52"/>
    <mergeCell ref="E53:F53"/>
    <mergeCell ref="E54:F54"/>
    <mergeCell ref="E55:F55"/>
    <mergeCell ref="E56:F56"/>
    <mergeCell ref="E73:F73"/>
    <mergeCell ref="E74:F74"/>
    <mergeCell ref="E75:F75"/>
    <mergeCell ref="E76:F76"/>
    <mergeCell ref="E77:F77"/>
    <mergeCell ref="E66:F66"/>
    <mergeCell ref="E67:F67"/>
    <mergeCell ref="E68:F68"/>
    <mergeCell ref="E71:F71"/>
    <mergeCell ref="E72:F72"/>
    <mergeCell ref="E87:F87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103:F103"/>
    <mergeCell ref="E104:F104"/>
    <mergeCell ref="E105:F105"/>
    <mergeCell ref="E106:F106"/>
    <mergeCell ref="E109:F109"/>
    <mergeCell ref="E94:F94"/>
    <mergeCell ref="E95:F95"/>
    <mergeCell ref="E96:F96"/>
    <mergeCell ref="E101:F101"/>
    <mergeCell ref="E102:F102"/>
    <mergeCell ref="E115:F115"/>
    <mergeCell ref="E120:F120"/>
    <mergeCell ref="E121:F121"/>
    <mergeCell ref="E122:F122"/>
    <mergeCell ref="E123:F123"/>
    <mergeCell ref="E110:F110"/>
    <mergeCell ref="E111:F111"/>
    <mergeCell ref="E112:F112"/>
    <mergeCell ref="E113:F113"/>
    <mergeCell ref="E114:F114"/>
    <mergeCell ref="E131:F131"/>
    <mergeCell ref="E132:F132"/>
    <mergeCell ref="E133:F133"/>
    <mergeCell ref="E134:F134"/>
    <mergeCell ref="E139:F139"/>
    <mergeCell ref="E124:F124"/>
    <mergeCell ref="E125:F125"/>
    <mergeCell ref="E128:F128"/>
    <mergeCell ref="E129:F129"/>
    <mergeCell ref="E130:F130"/>
    <mergeCell ref="E145:F145"/>
    <mergeCell ref="E147:F147"/>
    <mergeCell ref="E148:F148"/>
    <mergeCell ref="E149:F149"/>
    <mergeCell ref="E150:F150"/>
    <mergeCell ref="E140:F140"/>
    <mergeCell ref="E141:F141"/>
    <mergeCell ref="E142:F142"/>
    <mergeCell ref="E143:F143"/>
    <mergeCell ref="E144:F144"/>
    <mergeCell ref="E160:F160"/>
    <mergeCell ref="E161:F161"/>
    <mergeCell ref="E162:F162"/>
    <mergeCell ref="E163:F163"/>
    <mergeCell ref="E166:F166"/>
    <mergeCell ref="E151:F151"/>
    <mergeCell ref="E152:F152"/>
    <mergeCell ref="E153:F153"/>
    <mergeCell ref="E158:F158"/>
    <mergeCell ref="E159:F159"/>
    <mergeCell ref="E172:F172"/>
    <mergeCell ref="E177:F177"/>
    <mergeCell ref="E178:F178"/>
    <mergeCell ref="E179:F179"/>
    <mergeCell ref="E180:F180"/>
    <mergeCell ref="E167:F167"/>
    <mergeCell ref="E168:F168"/>
    <mergeCell ref="E169:F169"/>
    <mergeCell ref="E170:F170"/>
    <mergeCell ref="E171:F171"/>
    <mergeCell ref="E188:F188"/>
    <mergeCell ref="E189:F189"/>
    <mergeCell ref="E190:F190"/>
    <mergeCell ref="E191:F191"/>
    <mergeCell ref="E181:F181"/>
    <mergeCell ref="E182:F182"/>
    <mergeCell ref="E185:F185"/>
    <mergeCell ref="E186:F186"/>
    <mergeCell ref="E187:F1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dcterms:created xsi:type="dcterms:W3CDTF">2022-05-16T14:23:56Z</dcterms:created>
  <dcterms:modified xsi:type="dcterms:W3CDTF">2024-09-02T13:01:42Z</dcterms:modified>
</cp:coreProperties>
</file>